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83AD725-43F8-4BB5-B068-7550C4B751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AT Sectoral  Q1-Q4, 2020" sheetId="12" r:id="rId1"/>
    <sheet name="VAT Sectoral  Q1-Q4, 2019" sheetId="14" r:id="rId2"/>
    <sheet name="VAT Sectoral Q1-Q4 2018" sheetId="9" r:id="rId3"/>
    <sheet name="VAT Sectoral  Q1-Q4, 2017" sheetId="3" r:id="rId4"/>
    <sheet name="VAT Sectoral  Q1-Q4, 2016" sheetId="5" r:id="rId5"/>
    <sheet name="VAT Sectoral  Q1-Q4, 2015" sheetId="6" r:id="rId6"/>
    <sheet name="Vat sectorial q1-q4 2014" sheetId="7" r:id="rId7"/>
    <sheet name="Vat sectorial q1-q4 2013" sheetId="8" r:id="rId8"/>
  </sheets>
  <definedNames>
    <definedName name="_xlnm.Print_Area" localSheetId="3">'VAT Sectoral  Q1-Q4, 2017'!$B$2:$G$36</definedName>
    <definedName name="_xlnm.Print_Area" localSheetId="1">'VAT Sectoral  Q1-Q4, 2019'!$B$1:$G$36</definedName>
    <definedName name="_xlnm.Print_Area" localSheetId="0">'VAT Sectoral  Q1-Q4, 2020'!$A$1:$B$36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2" l="1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5" i="12"/>
  <c r="F36" i="14" l="1"/>
  <c r="E36" i="14"/>
  <c r="D36" i="14"/>
  <c r="C36" i="14"/>
  <c r="G35" i="14"/>
  <c r="G34" i="14"/>
  <c r="G33" i="14"/>
  <c r="G36" i="14" s="1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B36" i="12" l="1"/>
  <c r="D36" i="12" s="1"/>
  <c r="C36" i="12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5" i="9"/>
  <c r="E32" i="8" l="1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 s="1"/>
  <c r="G35" i="5"/>
  <c r="C36" i="5"/>
  <c r="D36" i="5"/>
  <c r="E36" i="5"/>
  <c r="F36" i="5"/>
  <c r="F36" i="6" l="1"/>
  <c r="G35" i="3" l="1"/>
  <c r="F36" i="3"/>
  <c r="G34" i="3"/>
  <c r="G33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5" i="3"/>
  <c r="G36" i="3" l="1"/>
</calcChain>
</file>

<file path=xl/sharedStrings.xml><?xml version="1.0" encoding="utf-8"?>
<sst xmlns="http://schemas.openxmlformats.org/spreadsheetml/2006/main" count="339" uniqueCount="98">
  <si>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</si>
  <si>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</si>
  <si>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</si>
  <si>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</si>
  <si>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</si>
  <si>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</si>
  <si>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</si>
  <si>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</si>
  <si>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</si>
  <si>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</si>
  <si>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</si>
  <si>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</si>
  <si>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</si>
  <si>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</si>
  <si>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</si>
  <si>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</si>
  <si>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</si>
  <si>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</si>
  <si>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</si>
  <si>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</si>
  <si>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</si>
  <si>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</si>
  <si>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</si>
  <si>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</si>
  <si>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</si>
  <si>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</si>
  <si>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</si>
  <si>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</si>
  <si>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</si>
  <si>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</si>
  <si>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</si>
  <si>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</si>
  <si>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</si>
  <si>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</si>
  <si>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</si>
  <si>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</si>
  <si>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</si>
  <si>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</si>
  <si>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</si>
  <si>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</si>
  <si>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</si>
  <si>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</si>
  <si>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</si>
  <si>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</si>
  <si>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</si>
  <si>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</si>
  <si>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</si>
  <si>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</si>
  <si>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</si>
  <si>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</si>
  <si>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</si>
  <si>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</si>
  <si>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</si>
  <si>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</si>
  <si>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</si>
  <si>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</si>
  <si>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</si>
  <si>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</si>
  <si>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</si>
  <si>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</si>
  <si>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</si>
  <si>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</si>
  <si>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</si>
  <si>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</si>
  <si>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</si>
  <si>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</si>
  <si>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</si>
  <si>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</si>
  <si>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</si>
  <si>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</si>
  <si>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</si>
  <si>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</si>
  <si>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</si>
  <si>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</si>
  <si>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</si>
  <si>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</si>
  <si>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</si>
  <si>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</si>
  <si>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</si>
  <si>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</si>
  <si>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</si>
  <si>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</si>
  <si>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</si>
  <si>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</si>
  <si>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</si>
  <si>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</si>
  <si>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</si>
  <si>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 Year %</t>
  </si>
  <si>
    <t>Quarter on Quarter %</t>
  </si>
  <si>
    <t>Q1 2019</t>
  </si>
  <si>
    <t>Q1 2020</t>
  </si>
  <si>
    <t>Q3 2019</t>
  </si>
  <si>
    <t>Q4 2019</t>
  </si>
  <si>
    <t xml:space="preserve">VAT  SECTORAL COLLECTION FOR Q1 - Q4, 2019 </t>
  </si>
  <si>
    <t>Q2 2019</t>
  </si>
  <si>
    <t>Q1 2020 / Q1 2019</t>
  </si>
  <si>
    <t>Q1 2020/ Q4 2019</t>
  </si>
  <si>
    <t>VAT  SECTORAL COLLECTION FOR Q1,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</si>
</sst>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00000_);_(* \(#,##0.0000000000\);_(* &quot;-&quot;??_);_(@_)"/>
  </numFmts>
  <fonts count="49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theme="0"/>
      <name val="Corbel"/>
      <family val="2"/>
    </font>
    <font>
      <b/>
      <sz val="1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9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164" fontId="25" fillId="33" borderId="10" xfId="1" applyFont="1" applyFill="1" applyBorder="1" applyAlignment="1">
      <alignment horizontal="center" vertical="center"/>
    </xf>
    <xf numFmtId="164" fontId="25" fillId="33" borderId="10" xfId="1" applyFont="1" applyFill="1" applyBorder="1" applyAlignment="1">
      <alignment horizontal="left" vertical="center"/>
    </xf>
    <xf numFmtId="164" fontId="26" fillId="0" borderId="10" xfId="1" applyFont="1" applyBorder="1" applyAlignment="1">
      <alignment horizontal="left" vertical="center"/>
    </xf>
    <xf numFmtId="164" fontId="26" fillId="0" borderId="10" xfId="1" applyFont="1" applyBorder="1" applyAlignment="1">
      <alignment horizontal="center" vertical="center"/>
    </xf>
    <xf numFmtId="164" fontId="25" fillId="34" borderId="10" xfId="1" applyFont="1" applyFill="1" applyBorder="1" applyAlignment="1">
      <alignment horizontal="left" vertical="center"/>
    </xf>
    <xf numFmtId="164" fontId="25" fillId="34" borderId="10" xfId="1" applyFont="1" applyFill="1" applyBorder="1" applyAlignment="1">
      <alignment horizontal="center" vertical="center"/>
    </xf>
    <xf numFmtId="0" fontId="0" fillId="0" borderId="0" xfId="0"/>
    <xf numFmtId="164" fontId="26" fillId="0" borderId="10" xfId="1" applyFont="1" applyBorder="1"/>
    <xf numFmtId="164" fontId="26" fillId="35" borderId="10" xfId="1" applyFont="1" applyFill="1" applyBorder="1" applyAlignment="1">
      <alignment horizontal="left" vertical="center"/>
    </xf>
    <xf numFmtId="164" fontId="26" fillId="36" borderId="10" xfId="1" applyFont="1" applyFill="1" applyBorder="1" applyAlignment="1">
      <alignment horizontal="left" vertical="center"/>
    </xf>
    <xf numFmtId="164" fontId="41" fillId="37" borderId="10" xfId="1" applyFont="1" applyFill="1" applyBorder="1" applyAlignment="1">
      <alignment horizontal="left" vertical="center"/>
    </xf>
    <xf numFmtId="164" fontId="23" fillId="37" borderId="10" xfId="0" applyNumberFormat="1" applyFont="1" applyFill="1" applyBorder="1"/>
    <xf numFmtId="164" fontId="26" fillId="35" borderId="10" xfId="1" applyFont="1" applyFill="1" applyBorder="1"/>
    <xf numFmtId="164" fontId="25" fillId="36" borderId="10" xfId="1" applyFont="1" applyFill="1" applyBorder="1"/>
    <xf numFmtId="164" fontId="26" fillId="36" borderId="10" xfId="1" applyFont="1" applyFill="1" applyBorder="1"/>
    <xf numFmtId="164" fontId="26" fillId="35" borderId="10" xfId="0" applyNumberFormat="1" applyFont="1" applyFill="1" applyBorder="1"/>
    <xf numFmtId="164" fontId="42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6" fillId="0" borderId="0" xfId="0" applyFont="1"/>
    <xf numFmtId="0" fontId="26" fillId="0" borderId="10" xfId="0" applyFont="1" applyBorder="1"/>
    <xf numFmtId="4" fontId="26" fillId="0" borderId="10" xfId="0" applyNumberFormat="1" applyFont="1" applyBorder="1"/>
    <xf numFmtId="3" fontId="26" fillId="0" borderId="10" xfId="0" applyNumberFormat="1" applyFont="1" applyBorder="1"/>
    <xf numFmtId="4" fontId="26" fillId="0" borderId="0" xfId="0" applyNumberFormat="1" applyFont="1"/>
    <xf numFmtId="0" fontId="25" fillId="34" borderId="10" xfId="0" applyFont="1" applyFill="1" applyBorder="1"/>
    <xf numFmtId="4" fontId="25" fillId="34" borderId="0" xfId="0" applyNumberFormat="1" applyFont="1" applyFill="1"/>
    <xf numFmtId="4" fontId="25" fillId="34" borderId="10" xfId="0" applyNumberFormat="1" applyFont="1" applyFill="1" applyBorder="1"/>
    <xf numFmtId="164" fontId="25" fillId="34" borderId="10" xfId="1" applyFont="1" applyFill="1" applyBorder="1"/>
    <xf numFmtId="0" fontId="26" fillId="34" borderId="0" xfId="0" applyFont="1" applyFill="1"/>
    <xf numFmtId="0" fontId="26" fillId="0" borderId="13" xfId="0" applyFont="1" applyBorder="1"/>
    <xf numFmtId="0" fontId="26" fillId="0" borderId="0" xfId="0" applyFont="1" applyBorder="1"/>
    <xf numFmtId="0" fontId="26" fillId="0" borderId="14" xfId="0" applyFont="1" applyBorder="1"/>
    <xf numFmtId="4" fontId="26" fillId="0" borderId="15" xfId="0" applyNumberFormat="1" applyFont="1" applyFill="1" applyBorder="1"/>
    <xf numFmtId="0" fontId="26" fillId="33" borderId="10" xfId="0" applyFont="1" applyFill="1" applyBorder="1"/>
    <xf numFmtId="4" fontId="25" fillId="33" borderId="10" xfId="0" applyNumberFormat="1" applyFont="1" applyFill="1" applyBorder="1"/>
    <xf numFmtId="4" fontId="25" fillId="33" borderId="0" xfId="0" applyNumberFormat="1" applyFont="1" applyFill="1"/>
    <xf numFmtId="164" fontId="25" fillId="0" borderId="10" xfId="1" applyFont="1" applyFill="1" applyBorder="1" applyAlignment="1">
      <alignment horizontal="center" vertical="center"/>
    </xf>
    <xf numFmtId="164" fontId="25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6" fillId="0" borderId="0" xfId="0" applyFont="1" applyFill="1"/>
    <xf numFmtId="164" fontId="25" fillId="33" borderId="10" xfId="1" applyFont="1" applyFill="1" applyBorder="1" applyAlignment="1">
      <alignment horizontal="center" vertical="center"/>
    </xf>
    <xf numFmtId="164" fontId="26" fillId="0" borderId="0" xfId="1" applyFont="1" applyBorder="1" applyAlignment="1">
      <alignment horizontal="center" vertical="center"/>
    </xf>
    <xf numFmtId="164" fontId="41" fillId="39" borderId="15" xfId="1" applyFont="1" applyFill="1" applyBorder="1" applyAlignment="1">
      <alignment horizontal="center" vertical="center"/>
    </xf>
    <xf numFmtId="164" fontId="41" fillId="39" borderId="10" xfId="1" applyFont="1" applyFill="1" applyBorder="1" applyAlignment="1">
      <alignment horizontal="center" vertical="center"/>
    </xf>
    <xf numFmtId="164" fontId="23" fillId="39" borderId="0" xfId="0" applyNumberFormat="1" applyFont="1" applyFill="1"/>
    <xf numFmtId="0" fontId="23" fillId="39" borderId="0" xfId="0" applyFont="1" applyFill="1"/>
    <xf numFmtId="164" fontId="25" fillId="33" borderId="16" xfId="1" applyFont="1" applyFill="1" applyBorder="1" applyAlignment="1">
      <alignment horizontal="center" vertical="center"/>
    </xf>
    <xf numFmtId="164" fontId="41" fillId="37" borderId="10" xfId="0" applyNumberFormat="1" applyFont="1" applyFill="1" applyBorder="1"/>
    <xf numFmtId="0" fontId="44" fillId="0" borderId="0" xfId="0" applyFont="1"/>
    <xf numFmtId="0" fontId="43" fillId="0" borderId="0" xfId="0" applyFont="1"/>
    <xf numFmtId="165" fontId="0" fillId="0" borderId="0" xfId="1" applyNumberFormat="1" applyFont="1"/>
    <xf numFmtId="164" fontId="45" fillId="33" borderId="10" xfId="1" applyFont="1" applyFill="1" applyBorder="1" applyAlignment="1">
      <alignment horizontal="left" vertical="center"/>
    </xf>
    <xf numFmtId="164" fontId="45" fillId="33" borderId="10" xfId="1" applyFont="1" applyFill="1" applyBorder="1" applyAlignment="1">
      <alignment horizontal="center" vertical="center"/>
    </xf>
    <xf numFmtId="164" fontId="46" fillId="0" borderId="10" xfId="1" applyFont="1" applyBorder="1" applyAlignment="1">
      <alignment horizontal="left" vertical="center"/>
    </xf>
    <xf numFmtId="164" fontId="46" fillId="0" borderId="10" xfId="1" applyFont="1" applyBorder="1" applyAlignment="1">
      <alignment horizontal="center" vertical="center"/>
    </xf>
    <xf numFmtId="164" fontId="45" fillId="34" borderId="10" xfId="1" applyFont="1" applyFill="1" applyBorder="1" applyAlignment="1">
      <alignment horizontal="left" vertical="center"/>
    </xf>
    <xf numFmtId="164" fontId="45" fillId="34" borderId="10" xfId="1" applyFont="1" applyFill="1" applyBorder="1" applyAlignment="1">
      <alignment horizontal="center" vertical="center"/>
    </xf>
    <xf numFmtId="164" fontId="46" fillId="35" borderId="10" xfId="1" applyFont="1" applyFill="1" applyBorder="1" applyAlignment="1">
      <alignment horizontal="left" vertical="center"/>
    </xf>
    <xf numFmtId="164" fontId="46" fillId="35" borderId="10" xfId="1" applyFont="1" applyFill="1" applyBorder="1"/>
    <xf numFmtId="164" fontId="46" fillId="36" borderId="10" xfId="1" applyFont="1" applyFill="1" applyBorder="1" applyAlignment="1">
      <alignment horizontal="left" vertical="center"/>
    </xf>
    <xf numFmtId="164" fontId="45" fillId="36" borderId="10" xfId="1" applyFont="1" applyFill="1" applyBorder="1"/>
    <xf numFmtId="164" fontId="47" fillId="37" borderId="10" xfId="1" applyFont="1" applyFill="1" applyBorder="1" applyAlignment="1">
      <alignment horizontal="left" vertical="center"/>
    </xf>
    <xf numFmtId="164" fontId="47" fillId="37" borderId="10" xfId="0" applyNumberFormat="1" applyFont="1" applyFill="1" applyBorder="1"/>
    <xf numFmtId="164" fontId="26" fillId="0" borderId="0" xfId="1" applyFont="1"/>
    <xf numFmtId="0" fontId="46" fillId="0" borderId="10" xfId="0" applyFont="1" applyBorder="1"/>
    <xf numFmtId="164" fontId="46" fillId="0" borderId="10" xfId="1" applyFont="1" applyBorder="1"/>
    <xf numFmtId="43" fontId="47" fillId="40" borderId="10" xfId="0" applyNumberFormat="1" applyFont="1" applyFill="1" applyBorder="1"/>
    <xf numFmtId="164" fontId="47" fillId="40" borderId="10" xfId="1" applyFont="1" applyFill="1" applyBorder="1"/>
    <xf numFmtId="0" fontId="45" fillId="0" borderId="10" xfId="176" applyFont="1" applyBorder="1" applyAlignment="1">
      <alignment horizontal="left"/>
    </xf>
    <xf numFmtId="0" fontId="48" fillId="0" borderId="0" xfId="0" applyFont="1" applyAlignment="1">
      <alignment horizontal="center"/>
    </xf>
    <xf numFmtId="0" fontId="39" fillId="0" borderId="11" xfId="178" applyFont="1" applyBorder="1" applyAlignment="1">
      <alignment horizontal="left"/>
    </xf>
    <xf numFmtId="0" fontId="39" fillId="0" borderId="12" xfId="178" applyFont="1" applyBorder="1" applyAlignment="1">
      <alignment horizontal="left"/>
    </xf>
    <xf numFmtId="0" fontId="39" fillId="0" borderId="11" xfId="47" applyFont="1" applyBorder="1" applyAlignment="1">
      <alignment horizontal="left"/>
    </xf>
    <xf numFmtId="0" fontId="39" fillId="0" borderId="12" xfId="47" applyFont="1" applyBorder="1" applyAlignment="1">
      <alignment horizontal="left"/>
    </xf>
    <xf numFmtId="0" fontId="39" fillId="0" borderId="11" xfId="90" applyFont="1" applyBorder="1" applyAlignment="1">
      <alignment horizontal="left"/>
    </xf>
    <xf numFmtId="0" fontId="39" fillId="0" borderId="12" xfId="90" applyFont="1" applyBorder="1" applyAlignment="1">
      <alignment horizontal="left"/>
    </xf>
  </cellXfs>
  <cellStyles count="179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3" xfId="101" xr:uid="{00000000-0005-0000-0000-000001000000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3" xfId="103" xr:uid="{00000000-0005-0000-0000-000005000000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3" xfId="105" xr:uid="{00000000-0005-0000-0000-000009000000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3" xfId="107" xr:uid="{00000000-0005-0000-0000-00000D000000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3" xfId="109" xr:uid="{00000000-0005-0000-0000-000011000000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3" xfId="111" xr:uid="{00000000-0005-0000-0000-000015000000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3" xfId="102" xr:uid="{00000000-0005-0000-0000-000019000000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3" xfId="104" xr:uid="{00000000-0005-0000-0000-00001D000000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3" xfId="106" xr:uid="{00000000-0005-0000-0000-000021000000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3" xfId="108" xr:uid="{00000000-0005-0000-0000-000025000000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3" xfId="110" xr:uid="{00000000-0005-0000-0000-000029000000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3" xfId="112" xr:uid="{00000000-0005-0000-0000-00002D000000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3" xfId="96" xr:uid="{00000000-0005-0000-0000-00005F000000}"/>
    <cellStyle name="Comma 2 3" xfId="50" xr:uid="{00000000-0005-0000-0000-000039000000}"/>
    <cellStyle name="Comma 2 3 2" xfId="160" xr:uid="{00000000-0005-0000-0000-000062000000}"/>
    <cellStyle name="Comma 2 3 3" xfId="97" xr:uid="{00000000-0005-0000-0000-000061000000}"/>
    <cellStyle name="Comma 2 4" xfId="155" xr:uid="{00000000-0005-0000-0000-000063000000}"/>
    <cellStyle name="Comma 2 5" xfId="92" xr:uid="{00000000-0005-0000-0000-00005E000000}"/>
    <cellStyle name="Comma 3" xfId="43" xr:uid="{00000000-0005-0000-0000-00003A000000}"/>
    <cellStyle name="Comma 3 2" xfId="154" xr:uid="{00000000-0005-0000-0000-000065000000}"/>
    <cellStyle name="Comma 3 3" xfId="91" xr:uid="{00000000-0005-0000-0000-000064000000}"/>
    <cellStyle name="Comma 4" xfId="52" xr:uid="{00000000-0005-0000-0000-00003B000000}"/>
    <cellStyle name="Comma 4 2" xfId="162" xr:uid="{00000000-0005-0000-0000-000067000000}"/>
    <cellStyle name="Comma 4 3" xfId="99" xr:uid="{00000000-0005-0000-0000-000066000000}"/>
    <cellStyle name="Comma 5" xfId="116" xr:uid="{00000000-0005-0000-0000-000068000000}"/>
    <cellStyle name="Comma 5 2" xfId="177" xr:uid="{C7454AF1-C6E4-4432-B092-C90CCB174054}"/>
    <cellStyle name="Comma 6" xfId="114" xr:uid="{00000000-0005-0000-0000-000069000000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3" xfId="95" xr:uid="{00000000-0005-0000-0000-00007F000000}"/>
    <cellStyle name="Normal 2 2 4" xfId="176" xr:uid="{106C7622-FB94-46FE-BF86-DDEEDFABFF7A}"/>
    <cellStyle name="Normal 2 2 5" xfId="178" xr:uid="{A71CE363-BDD9-4A0C-8C94-BD02C4A1369F}"/>
    <cellStyle name="Normal 2 3" xfId="49" xr:uid="{00000000-0005-0000-0000-00004E000000}"/>
    <cellStyle name="Normal 2 4" xfId="156" xr:uid="{00000000-0005-0000-0000-000082000000}"/>
    <cellStyle name="Normal 2 5" xfId="93" xr:uid="{00000000-0005-0000-0000-00007E000000}"/>
    <cellStyle name="Normal 3" xfId="46" xr:uid="{00000000-0005-0000-0000-00004F000000}"/>
    <cellStyle name="Normal 3 2" xfId="157" xr:uid="{00000000-0005-0000-0000-000084000000}"/>
    <cellStyle name="Normal 3 3" xfId="94" xr:uid="{00000000-0005-0000-0000-000083000000}"/>
    <cellStyle name="Normal 4" xfId="51" xr:uid="{00000000-0005-0000-0000-000050000000}"/>
    <cellStyle name="Normal 4 2" xfId="161" xr:uid="{00000000-0005-0000-0000-000086000000}"/>
    <cellStyle name="Normal 4 3" xfId="98" xr:uid="{00000000-0005-0000-0000-000085000000}"/>
    <cellStyle name="Normal 5" xfId="115" xr:uid="{00000000-0005-0000-0000-000087000000}"/>
    <cellStyle name="Normal 6" xfId="113" xr:uid="{00000000-0005-0000-0000-000088000000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3" xfId="100" xr:uid="{00000000-0005-0000-0000-00008A000000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C8C7-BD0D-43F3-B24A-22FE6C139629}">
  <sheetPr>
    <pageSetUpPr fitToPage="1"/>
  </sheetPr>
  <dimension ref="A1:E47"/>
  <sheetViews>
    <sheetView tabSelected="1" zoomScale="70" zoomScaleNormal="70" workbookViewId="0">
      <selection activeCell="A37" sqref="A37:XFD37"/>
    </sheetView>
  </sheetViews>
  <sheetFormatPr defaultColWidth="8.59765625" defaultRowHeight="18.75" x14ac:dyDescent="0.3"/>
  <cols>
    <col min="1" max="1" width="49" style="7" customWidth="1"/>
    <col min="2" max="2" width="21.3984375" style="7" customWidth="1"/>
    <col min="3" max="3" width="18.19921875" style="7" bestFit="1" customWidth="1"/>
    <col min="4" max="5" width="18.19921875" style="20" bestFit="1" customWidth="1"/>
    <col min="6" max="16384" width="8.59765625" style="7"/>
  </cols>
  <sheetData>
    <row r="1" spans="1:5" ht="23.25" x14ac:dyDescent="0.35">
      <c r="A1" s="76" t="s">
        <v>97</v>
      </c>
      <c r="B1" s="76"/>
      <c r="C1" s="76"/>
      <c r="D1" s="76"/>
    </row>
    <row r="3" spans="1:5" s="25" customFormat="1" ht="15.75" x14ac:dyDescent="0.25">
      <c r="A3" s="58"/>
      <c r="B3" s="59" t="s">
        <v>90</v>
      </c>
      <c r="C3" s="59" t="s">
        <v>88</v>
      </c>
      <c r="D3" s="59" t="s">
        <v>87</v>
      </c>
      <c r="E3" s="70"/>
    </row>
    <row r="4" spans="1:5" s="25" customFormat="1" ht="15.75" x14ac:dyDescent="0.25">
      <c r="A4" s="58" t="s">
        <v>30</v>
      </c>
      <c r="B4" s="59" t="s">
        <v>0</v>
      </c>
      <c r="C4" s="59" t="s">
        <v>96</v>
      </c>
      <c r="D4" s="59" t="s">
        <v>95</v>
      </c>
      <c r="E4" s="70"/>
    </row>
    <row r="5" spans="1:5" x14ac:dyDescent="0.3">
      <c r="A5" s="60" t="s">
        <v>1</v>
      </c>
      <c r="B5" s="61">
        <v>973267914.70999968</v>
      </c>
      <c r="C5" s="73">
        <f>(B5-'VAT Sectoral  Q1-Q4, 2019'!F5)/'VAT Sectoral  Q1-Q4, 2019'!F5*100</f>
        <v>53.890517711859701</v>
      </c>
      <c r="D5" s="74">
        <f>(B5-'VAT Sectoral  Q1-Q4, 2019'!C5)/'VAT Sectoral  Q1-Q4, 2019'!C5*100</f>
        <v>55.149469813515353</v>
      </c>
    </row>
    <row r="6" spans="1:5" x14ac:dyDescent="0.3">
      <c r="A6" s="60" t="s">
        <v>2</v>
      </c>
      <c r="B6" s="61">
        <v>751569799.30999994</v>
      </c>
      <c r="C6" s="73">
        <f>(B6-'VAT Sectoral  Q1-Q4, 2019'!F6)/'VAT Sectoral  Q1-Q4, 2019'!F6*100</f>
        <v>46.458700439411402</v>
      </c>
      <c r="D6" s="74">
        <f>(B6-'VAT Sectoral  Q1-Q4, 2019'!C6)/'VAT Sectoral  Q1-Q4, 2019'!C6*100</f>
        <v>78.332241693679535</v>
      </c>
    </row>
    <row r="7" spans="1:5" x14ac:dyDescent="0.3">
      <c r="A7" s="60" t="s">
        <v>3</v>
      </c>
      <c r="B7" s="61">
        <v>5425572155.2599964</v>
      </c>
      <c r="C7" s="73">
        <f>(B7-'VAT Sectoral  Q1-Q4, 2019'!F7)/'VAT Sectoral  Q1-Q4, 2019'!F7*100</f>
        <v>21.454665194753737</v>
      </c>
      <c r="D7" s="74">
        <f>(B7-'VAT Sectoral  Q1-Q4, 2019'!C7)/'VAT Sectoral  Q1-Q4, 2019'!C7*100</f>
        <v>29.306162876657737</v>
      </c>
    </row>
    <row r="8" spans="1:5" x14ac:dyDescent="0.3">
      <c r="A8" s="60" t="s">
        <v>4</v>
      </c>
      <c r="B8" s="61">
        <v>14337387390.190001</v>
      </c>
      <c r="C8" s="73">
        <f>(B8-'VAT Sectoral  Q1-Q4, 2019'!F8)/'VAT Sectoral  Q1-Q4, 2019'!F8*100</f>
        <v>60.847898963678468</v>
      </c>
      <c r="D8" s="74">
        <f>(B8-'VAT Sectoral  Q1-Q4, 2019'!C8)/'VAT Sectoral  Q1-Q4, 2019'!C8*100</f>
        <v>32.321206520914828</v>
      </c>
    </row>
    <row r="9" spans="1:5" x14ac:dyDescent="0.3">
      <c r="A9" s="60" t="s">
        <v>5</v>
      </c>
      <c r="B9" s="61">
        <v>2840938984.8300037</v>
      </c>
      <c r="C9" s="73">
        <f>(B9-'VAT Sectoral  Q1-Q4, 2019'!F9)/'VAT Sectoral  Q1-Q4, 2019'!F9*100</f>
        <v>-3.9750087640483702</v>
      </c>
      <c r="D9" s="74">
        <f>(B9-'VAT Sectoral  Q1-Q4, 2019'!C9)/'VAT Sectoral  Q1-Q4, 2019'!C9*100</f>
        <v>3.5011957214131453</v>
      </c>
    </row>
    <row r="10" spans="1:5" x14ac:dyDescent="0.3">
      <c r="A10" s="60" t="s">
        <v>6</v>
      </c>
      <c r="B10" s="61">
        <v>569029027.66000009</v>
      </c>
      <c r="C10" s="73">
        <f>(B10-'VAT Sectoral  Q1-Q4, 2019'!F10)/'VAT Sectoral  Q1-Q4, 2019'!F10*100</f>
        <v>27.291667485985759</v>
      </c>
      <c r="D10" s="74">
        <f>(B10-'VAT Sectoral  Q1-Q4, 2019'!C10)/'VAT Sectoral  Q1-Q4, 2019'!C10*100</f>
        <v>8.8619620142480784</v>
      </c>
    </row>
    <row r="11" spans="1:5" x14ac:dyDescent="0.3">
      <c r="A11" s="60" t="s">
        <v>7</v>
      </c>
      <c r="B11" s="61">
        <v>17185559257.569965</v>
      </c>
      <c r="C11" s="73">
        <f>(B11-'VAT Sectoral  Q1-Q4, 2019'!F11)/'VAT Sectoral  Q1-Q4, 2019'!F11*100</f>
        <v>21.534326697692606</v>
      </c>
      <c r="D11" s="74">
        <f>(B11-'VAT Sectoral  Q1-Q4, 2019'!C11)/'VAT Sectoral  Q1-Q4, 2019'!C11*100</f>
        <v>15.149910417706575</v>
      </c>
    </row>
    <row r="12" spans="1:5" x14ac:dyDescent="0.3">
      <c r="A12" s="60" t="s">
        <v>8</v>
      </c>
      <c r="B12" s="61">
        <v>1104447503.1900003</v>
      </c>
      <c r="C12" s="73">
        <f>(B12-'VAT Sectoral  Q1-Q4, 2019'!F12)/'VAT Sectoral  Q1-Q4, 2019'!F12*100</f>
        <v>0.64452870084345226</v>
      </c>
      <c r="D12" s="74">
        <f>(B12-'VAT Sectoral  Q1-Q4, 2019'!C12)/'VAT Sectoral  Q1-Q4, 2019'!C12*100</f>
        <v>-26.975894708647175</v>
      </c>
    </row>
    <row r="13" spans="1:5" x14ac:dyDescent="0.3">
      <c r="A13" s="60" t="s">
        <v>9</v>
      </c>
      <c r="B13" s="61">
        <v>6551098563.1500149</v>
      </c>
      <c r="C13" s="73">
        <f>(B13-'VAT Sectoral  Q1-Q4, 2019'!F13)/'VAT Sectoral  Q1-Q4, 2019'!F13*100</f>
        <v>-32.608916927479044</v>
      </c>
      <c r="D13" s="74">
        <f>(B13-'VAT Sectoral  Q1-Q4, 2019'!C13)/'VAT Sectoral  Q1-Q4, 2019'!C13*100</f>
        <v>-17.464062862164756</v>
      </c>
    </row>
    <row r="14" spans="1:5" x14ac:dyDescent="0.3">
      <c r="A14" s="60" t="s">
        <v>10</v>
      </c>
      <c r="B14" s="61">
        <v>1294001132.3600001</v>
      </c>
      <c r="C14" s="73">
        <f>(B14-'VAT Sectoral  Q1-Q4, 2019'!F14)/'VAT Sectoral  Q1-Q4, 2019'!F14*100</f>
        <v>38.507034006186252</v>
      </c>
      <c r="D14" s="74">
        <f>(B14-'VAT Sectoral  Q1-Q4, 2019'!C14)/'VAT Sectoral  Q1-Q4, 2019'!C14*100</f>
        <v>-15.395257840521461</v>
      </c>
    </row>
    <row r="15" spans="1:5" x14ac:dyDescent="0.3">
      <c r="A15" s="60" t="s">
        <v>11</v>
      </c>
      <c r="B15" s="61">
        <v>2521163929.3800039</v>
      </c>
      <c r="C15" s="73">
        <f>(B15-'VAT Sectoral  Q1-Q4, 2019'!F15)/'VAT Sectoral  Q1-Q4, 2019'!F15*100</f>
        <v>11.272812929695112</v>
      </c>
      <c r="D15" s="74">
        <f>(B15-'VAT Sectoral  Q1-Q4, 2019'!C15)/'VAT Sectoral  Q1-Q4, 2019'!C15*100</f>
        <v>56.013770358816529</v>
      </c>
    </row>
    <row r="16" spans="1:5" x14ac:dyDescent="0.3">
      <c r="A16" s="60" t="s">
        <v>12</v>
      </c>
      <c r="B16" s="61">
        <v>319035750.06000024</v>
      </c>
      <c r="C16" s="73">
        <f>(B16-'VAT Sectoral  Q1-Q4, 2019'!F16)/'VAT Sectoral  Q1-Q4, 2019'!F16*100</f>
        <v>-46.401895870057601</v>
      </c>
      <c r="D16" s="74">
        <f>(B16-'VAT Sectoral  Q1-Q4, 2019'!C16)/'VAT Sectoral  Q1-Q4, 2019'!C16*100</f>
        <v>-37.108282943890863</v>
      </c>
    </row>
    <row r="17" spans="1:4" x14ac:dyDescent="0.3">
      <c r="A17" s="60" t="s">
        <v>13</v>
      </c>
      <c r="B17" s="61">
        <v>61833673.629999988</v>
      </c>
      <c r="C17" s="73">
        <f>(B17-'VAT Sectoral  Q1-Q4, 2019'!F17)/'VAT Sectoral  Q1-Q4, 2019'!F17*100</f>
        <v>13.546895646120685</v>
      </c>
      <c r="D17" s="74">
        <f>(B17-'VAT Sectoral  Q1-Q4, 2019'!C17)/'VAT Sectoral  Q1-Q4, 2019'!C17*100</f>
        <v>3.2542195680146024</v>
      </c>
    </row>
    <row r="18" spans="1:4" x14ac:dyDescent="0.3">
      <c r="A18" s="60" t="s">
        <v>14</v>
      </c>
      <c r="B18" s="61">
        <v>5842090589.3700027</v>
      </c>
      <c r="C18" s="73">
        <f>(B18-'VAT Sectoral  Q1-Q4, 2019'!F18)/'VAT Sectoral  Q1-Q4, 2019'!F18*100</f>
        <v>43.100140654793236</v>
      </c>
      <c r="D18" s="74">
        <f>(B18-'VAT Sectoral  Q1-Q4, 2019'!C18)/'VAT Sectoral  Q1-Q4, 2019'!C18*100</f>
        <v>45.434400076759978</v>
      </c>
    </row>
    <row r="19" spans="1:4" x14ac:dyDescent="0.3">
      <c r="A19" s="60" t="s">
        <v>15</v>
      </c>
      <c r="B19" s="61">
        <v>592056030.82999992</v>
      </c>
      <c r="C19" s="73">
        <f>(B19-'VAT Sectoral  Q1-Q4, 2019'!F19)/'VAT Sectoral  Q1-Q4, 2019'!F19*100</f>
        <v>-34.223972784526183</v>
      </c>
      <c r="D19" s="74">
        <f>(B19-'VAT Sectoral  Q1-Q4, 2019'!C19)/'VAT Sectoral  Q1-Q4, 2019'!C19*100</f>
        <v>11.883161883920904</v>
      </c>
    </row>
    <row r="20" spans="1:4" x14ac:dyDescent="0.3">
      <c r="A20" s="60" t="s">
        <v>16</v>
      </c>
      <c r="B20" s="61">
        <v>2385256224.6299982</v>
      </c>
      <c r="C20" s="73">
        <f>(B20-'VAT Sectoral  Q1-Q4, 2019'!F20)/'VAT Sectoral  Q1-Q4, 2019'!F20*100</f>
        <v>17.291991406935804</v>
      </c>
      <c r="D20" s="74">
        <f>(B20-'VAT Sectoral  Q1-Q4, 2019'!C20)/'VAT Sectoral  Q1-Q4, 2019'!C20*100</f>
        <v>1.898915095701452</v>
      </c>
    </row>
    <row r="21" spans="1:4" x14ac:dyDescent="0.3">
      <c r="A21" s="60" t="s">
        <v>17</v>
      </c>
      <c r="B21" s="61">
        <v>9353657476.6200027</v>
      </c>
      <c r="C21" s="73">
        <f>(B21-'VAT Sectoral  Q1-Q4, 2019'!F21)/'VAT Sectoral  Q1-Q4, 2019'!F21*100</f>
        <v>-16.112691988988317</v>
      </c>
      <c r="D21" s="74">
        <f>(B21-'VAT Sectoral  Q1-Q4, 2019'!C21)/'VAT Sectoral  Q1-Q4, 2019'!C21*100</f>
        <v>10.1619074838116</v>
      </c>
    </row>
    <row r="22" spans="1:4" x14ac:dyDescent="0.3">
      <c r="A22" s="60" t="s">
        <v>18</v>
      </c>
      <c r="B22" s="61">
        <v>37372276717.980034</v>
      </c>
      <c r="C22" s="73">
        <f>(B22-'VAT Sectoral  Q1-Q4, 2019'!F22)/'VAT Sectoral  Q1-Q4, 2019'!F22*100</f>
        <v>33.383100128814483</v>
      </c>
      <c r="D22" s="74">
        <f>(B22-'VAT Sectoral  Q1-Q4, 2019'!C22)/'VAT Sectoral  Q1-Q4, 2019'!C22*100</f>
        <v>18.931739701743936</v>
      </c>
    </row>
    <row r="23" spans="1:4" x14ac:dyDescent="0.3">
      <c r="A23" s="60" t="s">
        <v>19</v>
      </c>
      <c r="B23" s="61">
        <v>1312131574.3799994</v>
      </c>
      <c r="C23" s="73">
        <f>(B23-'VAT Sectoral  Q1-Q4, 2019'!F23)/'VAT Sectoral  Q1-Q4, 2019'!F23*100</f>
        <v>52.242845638086663</v>
      </c>
      <c r="D23" s="74">
        <f>(B23-'VAT Sectoral  Q1-Q4, 2019'!C23)/'VAT Sectoral  Q1-Q4, 2019'!C23*100</f>
        <v>37.228312578508273</v>
      </c>
    </row>
    <row r="24" spans="1:4" x14ac:dyDescent="0.3">
      <c r="A24" s="60" t="s">
        <v>20</v>
      </c>
      <c r="B24" s="61">
        <v>348557568.88</v>
      </c>
      <c r="C24" s="73">
        <f>(B24-'VAT Sectoral  Q1-Q4, 2019'!F24)/'VAT Sectoral  Q1-Q4, 2019'!F24*100</f>
        <v>21.927728947760286</v>
      </c>
      <c r="D24" s="74">
        <f>(B24-'VAT Sectoral  Q1-Q4, 2019'!C24)/'VAT Sectoral  Q1-Q4, 2019'!C24*100</f>
        <v>72.912500470104732</v>
      </c>
    </row>
    <row r="25" spans="1:4" x14ac:dyDescent="0.3">
      <c r="A25" s="60" t="s">
        <v>21</v>
      </c>
      <c r="B25" s="61">
        <v>868944473.12</v>
      </c>
      <c r="C25" s="73">
        <f>(B25-'VAT Sectoral  Q1-Q4, 2019'!F25)/'VAT Sectoral  Q1-Q4, 2019'!F25*100</f>
        <v>-64.0829029993006</v>
      </c>
      <c r="D25" s="74">
        <f>(B25-'VAT Sectoral  Q1-Q4, 2019'!C25)/'VAT Sectoral  Q1-Q4, 2019'!C25*100</f>
        <v>-75.332803877897248</v>
      </c>
    </row>
    <row r="26" spans="1:4" x14ac:dyDescent="0.3">
      <c r="A26" s="60" t="s">
        <v>22</v>
      </c>
      <c r="B26" s="61">
        <v>38297224939.940086</v>
      </c>
      <c r="C26" s="73">
        <f>(B26-'VAT Sectoral  Q1-Q4, 2019'!F26)/'VAT Sectoral  Q1-Q4, 2019'!F26*100</f>
        <v>46.874742354617958</v>
      </c>
      <c r="D26" s="74">
        <f>(B26-'VAT Sectoral  Q1-Q4, 2019'!C26)/'VAT Sectoral  Q1-Q4, 2019'!C26*100</f>
        <v>57.504435835590151</v>
      </c>
    </row>
    <row r="27" spans="1:4" x14ac:dyDescent="0.3">
      <c r="A27" s="60" t="s">
        <v>23</v>
      </c>
      <c r="B27" s="61">
        <v>1105976944.5899994</v>
      </c>
      <c r="C27" s="73">
        <f>(B27-'VAT Sectoral  Q1-Q4, 2019'!F27)/'VAT Sectoral  Q1-Q4, 2019'!F27*100</f>
        <v>23.856419121749571</v>
      </c>
      <c r="D27" s="74">
        <f>(B27-'VAT Sectoral  Q1-Q4, 2019'!C27)/'VAT Sectoral  Q1-Q4, 2019'!C27*100</f>
        <v>17.565930718902973</v>
      </c>
    </row>
    <row r="28" spans="1:4" x14ac:dyDescent="0.3">
      <c r="A28" s="60" t="s">
        <v>24</v>
      </c>
      <c r="B28" s="61">
        <v>552868191.8799994</v>
      </c>
      <c r="C28" s="73">
        <f>(B28-'VAT Sectoral  Q1-Q4, 2019'!F28)/'VAT Sectoral  Q1-Q4, 2019'!F28*100</f>
        <v>17.765117025180743</v>
      </c>
      <c r="D28" s="74">
        <f>(B28-'VAT Sectoral  Q1-Q4, 2019'!C28)/'VAT Sectoral  Q1-Q4, 2019'!C28*100</f>
        <v>51.395242791077592</v>
      </c>
    </row>
    <row r="29" spans="1:4" x14ac:dyDescent="0.3">
      <c r="A29" s="60" t="s">
        <v>25</v>
      </c>
      <c r="B29" s="61">
        <v>10663529267.919991</v>
      </c>
      <c r="C29" s="73">
        <f>(B29-'VAT Sectoral  Q1-Q4, 2019'!F29)/'VAT Sectoral  Q1-Q4, 2019'!F29*100</f>
        <v>-15.779911982262579</v>
      </c>
      <c r="D29" s="74">
        <f>(B29-'VAT Sectoral  Q1-Q4, 2019'!C29)/'VAT Sectoral  Q1-Q4, 2019'!C29*100</f>
        <v>32.458122377112609</v>
      </c>
    </row>
    <row r="30" spans="1:4" x14ac:dyDescent="0.3">
      <c r="A30" s="60" t="s">
        <v>26</v>
      </c>
      <c r="B30" s="61">
        <v>2072958805.160001</v>
      </c>
      <c r="C30" s="73">
        <f>(B30-'VAT Sectoral  Q1-Q4, 2019'!F30)/'VAT Sectoral  Q1-Q4, 2019'!F30*100</f>
        <v>55.455299865788319</v>
      </c>
      <c r="D30" s="74">
        <f>(B30-'VAT Sectoral  Q1-Q4, 2019'!C30)/'VAT Sectoral  Q1-Q4, 2019'!C30*100</f>
        <v>18.870615335644246</v>
      </c>
    </row>
    <row r="31" spans="1:4" x14ac:dyDescent="0.3">
      <c r="A31" s="60" t="s">
        <v>27</v>
      </c>
      <c r="B31" s="61">
        <v>306050600.29000002</v>
      </c>
      <c r="C31" s="73">
        <f>(B31-'VAT Sectoral  Q1-Q4, 2019'!F31)/'VAT Sectoral  Q1-Q4, 2019'!F31*100</f>
        <v>-49.774330210570703</v>
      </c>
      <c r="D31" s="74">
        <f>(B31-'VAT Sectoral  Q1-Q4, 2019'!C31)/'VAT Sectoral  Q1-Q4, 2019'!C31*100</f>
        <v>2.6540144959482852</v>
      </c>
    </row>
    <row r="32" spans="1:4" x14ac:dyDescent="0.3">
      <c r="A32" s="60" t="s">
        <v>28</v>
      </c>
      <c r="B32" s="61">
        <v>7665000259.5599976</v>
      </c>
      <c r="C32" s="73">
        <f>(B32-'VAT Sectoral  Q1-Q4, 2019'!F32)/'VAT Sectoral  Q1-Q4, 2019'!F32*100</f>
        <v>14.238122189110317</v>
      </c>
      <c r="D32" s="74">
        <f>(B32-'VAT Sectoral  Q1-Q4, 2019'!C32)/'VAT Sectoral  Q1-Q4, 2019'!C32*100</f>
        <v>214.88978779379906</v>
      </c>
    </row>
    <row r="33" spans="1:5" x14ac:dyDescent="0.3">
      <c r="A33" s="62" t="s">
        <v>34</v>
      </c>
      <c r="B33" s="63">
        <v>172673484746.45013</v>
      </c>
      <c r="C33" s="73">
        <f>(B33-'VAT Sectoral  Q1-Q4, 2019'!F33)/'VAT Sectoral  Q1-Q4, 2019'!F33*100</f>
        <v>18.885100935649017</v>
      </c>
      <c r="D33" s="74">
        <f>(B33-'VAT Sectoral  Q1-Q4, 2019'!C33)/'VAT Sectoral  Q1-Q4, 2019'!C33*100</f>
        <v>25.980672006279949</v>
      </c>
    </row>
    <row r="34" spans="1:5" x14ac:dyDescent="0.3">
      <c r="A34" s="64" t="s">
        <v>33</v>
      </c>
      <c r="B34" s="65">
        <v>93672765969.216156</v>
      </c>
      <c r="C34" s="73">
        <f>(B34-'VAT Sectoral  Q1-Q4, 2019'!F34)/'VAT Sectoral  Q1-Q4, 2019'!F34*100</f>
        <v>-8.6834658021034912</v>
      </c>
      <c r="D34" s="74">
        <f>(B34-'VAT Sectoral  Q1-Q4, 2019'!C34)/'VAT Sectoral  Q1-Q4, 2019'!C34*100</f>
        <v>-5.3495017175291819</v>
      </c>
    </row>
    <row r="35" spans="1:5" x14ac:dyDescent="0.3">
      <c r="A35" s="66" t="s">
        <v>32</v>
      </c>
      <c r="B35" s="67">
        <v>72590400175.610001</v>
      </c>
      <c r="C35" s="73">
        <f>(B35-'VAT Sectoral  Q1-Q4, 2019'!F35)/'VAT Sectoral  Q1-Q4, 2019'!F35*100</f>
        <v>19.67030295449964</v>
      </c>
      <c r="D35" s="74">
        <f>(B35-'VAT Sectoral  Q1-Q4, 2019'!C35)/'VAT Sectoral  Q1-Q4, 2019'!C35*100</f>
        <v>27.331772200657547</v>
      </c>
    </row>
    <row r="36" spans="1:5" x14ac:dyDescent="0.3">
      <c r="A36" s="68" t="s">
        <v>29</v>
      </c>
      <c r="B36" s="69">
        <f>SUM(B33:B35)</f>
        <v>338936650891.27631</v>
      </c>
      <c r="C36" s="73">
        <f>(B36-'VAT Sectoral  Q1-Q4, 2019'!F36)/'VAT Sectoral  Q1-Q4, 2019'!F36*100</f>
        <v>9.8720834372821695</v>
      </c>
      <c r="D36" s="74">
        <f>(B36-'VAT Sectoral  Q1-Q4, 2019'!C36)/'VAT Sectoral  Q1-Q4, 2019'!C36*100</f>
        <v>15.662505251763308</v>
      </c>
    </row>
    <row r="37" spans="1:5" x14ac:dyDescent="0.3">
      <c r="A37" s="75"/>
      <c r="B37" s="75"/>
      <c r="C37" s="71"/>
      <c r="D37" s="72"/>
    </row>
    <row r="39" spans="1:5" x14ac:dyDescent="0.3">
      <c r="B39" s="20"/>
    </row>
    <row r="40" spans="1:5" ht="21" x14ac:dyDescent="0.35">
      <c r="A40" s="55"/>
      <c r="B40" s="20"/>
      <c r="C40" s="20"/>
      <c r="D40" s="7"/>
      <c r="E40" s="7"/>
    </row>
    <row r="41" spans="1:5" x14ac:dyDescent="0.3">
      <c r="B41" s="20"/>
      <c r="C41" s="20"/>
      <c r="E41" s="7"/>
    </row>
    <row r="42" spans="1:5" x14ac:dyDescent="0.3">
      <c r="B42" s="20"/>
    </row>
    <row r="46" spans="1:5" x14ac:dyDescent="0.3">
      <c r="B46" s="20"/>
    </row>
    <row r="47" spans="1:5" x14ac:dyDescent="0.3">
      <c r="B47" s="18"/>
    </row>
  </sheetData>
  <mergeCells count="2">
    <mergeCell ref="A37:B37"/>
    <mergeCell ref="A1:D1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304E-0008-4A79-9FC5-AB284E793CCC}">
  <sheetPr>
    <pageSetUpPr fitToPage="1"/>
  </sheetPr>
  <dimension ref="B1:J47"/>
  <sheetViews>
    <sheetView topLeftCell="B26" zoomScale="70" zoomScaleNormal="70" workbookViewId="0">
      <selection activeCell="B37" sqref="A37:XFD37"/>
    </sheetView>
  </sheetViews>
  <sheetFormatPr defaultColWidth="8.59765625" defaultRowHeight="18.75" x14ac:dyDescent="0.3"/>
  <cols>
    <col min="1" max="1" width="8.59765625" style="7"/>
    <col min="2" max="2" width="49" style="7" customWidth="1"/>
    <col min="3" max="3" width="21.3984375" style="7" customWidth="1"/>
    <col min="4" max="6" width="19.8984375" style="7" customWidth="1"/>
    <col min="7" max="7" width="19.69921875" style="7" bestFit="1" customWidth="1"/>
    <col min="8" max="8" width="18.19921875" style="7" bestFit="1" customWidth="1"/>
    <col min="9" max="10" width="18.19921875" style="20" bestFit="1" customWidth="1"/>
    <col min="11" max="16384" width="8.59765625" style="7"/>
  </cols>
  <sheetData>
    <row r="1" spans="2:7" ht="33.75" x14ac:dyDescent="0.5">
      <c r="B1" s="56" t="s">
        <v>93</v>
      </c>
    </row>
    <row r="3" spans="2:7" x14ac:dyDescent="0.3">
      <c r="B3" s="2"/>
      <c r="C3" s="53" t="s">
        <v>89</v>
      </c>
      <c r="D3" s="53" t="s">
        <v>94</v>
      </c>
      <c r="E3" s="53" t="s">
        <v>91</v>
      </c>
      <c r="F3" s="53" t="s">
        <v>92</v>
      </c>
      <c r="G3" s="53" t="s">
        <v>29</v>
      </c>
    </row>
    <row r="4" spans="2:7" x14ac:dyDescent="0.3">
      <c r="B4" s="2" t="s">
        <v>30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0</v>
      </c>
    </row>
    <row r="5" spans="2:7" x14ac:dyDescent="0.3">
      <c r="B5" s="3" t="s">
        <v>1</v>
      </c>
      <c r="C5" s="4">
        <v>627309855.37999988</v>
      </c>
      <c r="D5" s="4">
        <v>738117007.17000031</v>
      </c>
      <c r="E5" s="4">
        <v>622980353.96999991</v>
      </c>
      <c r="F5" s="4">
        <v>632441770.40999973</v>
      </c>
      <c r="G5" s="4">
        <f t="shared" ref="G5:G35" si="0">SUM(C5:F5)</f>
        <v>2620848986.9299998</v>
      </c>
    </row>
    <row r="6" spans="2:7" x14ac:dyDescent="0.3">
      <c r="B6" s="3" t="s">
        <v>2</v>
      </c>
      <c r="C6" s="4">
        <v>421443588.75999993</v>
      </c>
      <c r="D6" s="4">
        <v>481438702.64000005</v>
      </c>
      <c r="E6" s="4">
        <v>494343327.26999998</v>
      </c>
      <c r="F6" s="4">
        <v>513161592.34999996</v>
      </c>
      <c r="G6" s="4">
        <f t="shared" si="0"/>
        <v>1910387211.02</v>
      </c>
    </row>
    <row r="7" spans="2:7" x14ac:dyDescent="0.3">
      <c r="B7" s="3" t="s">
        <v>3</v>
      </c>
      <c r="C7" s="4">
        <v>4195911497.6100006</v>
      </c>
      <c r="D7" s="4">
        <v>4060359569.9099941</v>
      </c>
      <c r="E7" s="4">
        <v>4429301861.4400015</v>
      </c>
      <c r="F7" s="4">
        <v>4467158298.5799999</v>
      </c>
      <c r="G7" s="4">
        <f t="shared" si="0"/>
        <v>17152731227.539995</v>
      </c>
    </row>
    <row r="8" spans="2:7" x14ac:dyDescent="0.3">
      <c r="B8" s="3" t="s">
        <v>4</v>
      </c>
      <c r="C8" s="4">
        <v>10835290704.459997</v>
      </c>
      <c r="D8" s="4">
        <v>11272962075.340002</v>
      </c>
      <c r="E8" s="4">
        <v>9715723179.3100014</v>
      </c>
      <c r="F8" s="4">
        <v>8913630505.9400043</v>
      </c>
      <c r="G8" s="4">
        <f t="shared" si="0"/>
        <v>40737606465.050003</v>
      </c>
    </row>
    <row r="9" spans="2:7" x14ac:dyDescent="0.3">
      <c r="B9" s="3" t="s">
        <v>5</v>
      </c>
      <c r="C9" s="4">
        <v>2744836873.6499996</v>
      </c>
      <c r="D9" s="4">
        <v>2400570624.5899992</v>
      </c>
      <c r="E9" s="4">
        <v>2071957165.4800005</v>
      </c>
      <c r="F9" s="4">
        <v>2958541259.1699982</v>
      </c>
      <c r="G9" s="4">
        <f t="shared" si="0"/>
        <v>10175905922.889997</v>
      </c>
    </row>
    <row r="10" spans="2:7" x14ac:dyDescent="0.3">
      <c r="B10" s="3" t="s">
        <v>6</v>
      </c>
      <c r="C10" s="4">
        <v>522706937.4200002</v>
      </c>
      <c r="D10" s="4">
        <v>543426279.33999979</v>
      </c>
      <c r="E10" s="4">
        <v>381609420.42000002</v>
      </c>
      <c r="F10" s="4">
        <v>447027711.16000003</v>
      </c>
      <c r="G10" s="4">
        <f t="shared" si="0"/>
        <v>1894770348.3400002</v>
      </c>
    </row>
    <row r="11" spans="2:7" x14ac:dyDescent="0.3">
      <c r="B11" s="3" t="s">
        <v>7</v>
      </c>
      <c r="C11" s="4">
        <v>14924509446.190022</v>
      </c>
      <c r="D11" s="4">
        <v>16269201434.210016</v>
      </c>
      <c r="E11" s="4">
        <v>14473256932.679985</v>
      </c>
      <c r="F11" s="4">
        <v>14140498182.310038</v>
      </c>
      <c r="G11" s="4">
        <f t="shared" si="0"/>
        <v>59807465995.39006</v>
      </c>
    </row>
    <row r="12" spans="2:7" x14ac:dyDescent="0.3">
      <c r="B12" s="3" t="s">
        <v>8</v>
      </c>
      <c r="C12" s="4">
        <v>1512442362.4000003</v>
      </c>
      <c r="D12" s="4">
        <v>1047208422.5200002</v>
      </c>
      <c r="E12" s="4">
        <v>890316026.68000019</v>
      </c>
      <c r="F12" s="4">
        <v>1097374608.8800001</v>
      </c>
      <c r="G12" s="4">
        <f t="shared" si="0"/>
        <v>4547341420.4800014</v>
      </c>
    </row>
    <row r="13" spans="2:7" x14ac:dyDescent="0.3">
      <c r="B13" s="3" t="s">
        <v>9</v>
      </c>
      <c r="C13" s="4">
        <v>7937268043.8699837</v>
      </c>
      <c r="D13" s="4">
        <v>8109935510.6599731</v>
      </c>
      <c r="E13" s="4">
        <v>9035769071.8599892</v>
      </c>
      <c r="F13" s="4">
        <v>9721016883.0500031</v>
      </c>
      <c r="G13" s="4">
        <f t="shared" si="0"/>
        <v>34803989509.439949</v>
      </c>
    </row>
    <row r="14" spans="2:7" x14ac:dyDescent="0.3">
      <c r="B14" s="3" t="s">
        <v>10</v>
      </c>
      <c r="C14" s="4">
        <v>1529466433.3599994</v>
      </c>
      <c r="D14" s="4">
        <v>1074711768.5599997</v>
      </c>
      <c r="E14" s="4">
        <v>1021067892.8400002</v>
      </c>
      <c r="F14" s="4">
        <v>934249398.70000041</v>
      </c>
      <c r="G14" s="4">
        <f t="shared" si="0"/>
        <v>4559495493.46</v>
      </c>
    </row>
    <row r="15" spans="2:7" x14ac:dyDescent="0.3">
      <c r="B15" s="3" t="s">
        <v>11</v>
      </c>
      <c r="C15" s="4">
        <v>1615988078.2200005</v>
      </c>
      <c r="D15" s="4">
        <v>2124908064.4899983</v>
      </c>
      <c r="E15" s="4">
        <v>2283728126.2499971</v>
      </c>
      <c r="F15" s="4">
        <v>2265750153.159997</v>
      </c>
      <c r="G15" s="4">
        <f t="shared" si="0"/>
        <v>8290374422.1199932</v>
      </c>
    </row>
    <row r="16" spans="2:7" x14ac:dyDescent="0.3">
      <c r="B16" s="3" t="s">
        <v>12</v>
      </c>
      <c r="C16" s="4">
        <v>507277849.91999984</v>
      </c>
      <c r="D16" s="4">
        <v>495197499.60999984</v>
      </c>
      <c r="E16" s="4">
        <v>366184476.96999991</v>
      </c>
      <c r="F16" s="4">
        <v>595237005.56000078</v>
      </c>
      <c r="G16" s="4">
        <f t="shared" si="0"/>
        <v>1963896832.0600004</v>
      </c>
    </row>
    <row r="17" spans="2:8" x14ac:dyDescent="0.3">
      <c r="B17" s="3" t="s">
        <v>13</v>
      </c>
      <c r="C17" s="4">
        <v>59884887.890000001</v>
      </c>
      <c r="D17" s="4">
        <v>50598095.439999998</v>
      </c>
      <c r="E17" s="4">
        <v>44295888.679999992</v>
      </c>
      <c r="F17" s="4">
        <v>54456507.399999999</v>
      </c>
      <c r="G17" s="4">
        <f t="shared" si="0"/>
        <v>209235379.41</v>
      </c>
    </row>
    <row r="18" spans="2:8" x14ac:dyDescent="0.3">
      <c r="B18" s="3" t="s">
        <v>14</v>
      </c>
      <c r="C18" s="4">
        <v>4016993631.6899986</v>
      </c>
      <c r="D18" s="4">
        <v>3768879140.1500068</v>
      </c>
      <c r="E18" s="4">
        <v>3269518817.9500051</v>
      </c>
      <c r="F18" s="4">
        <v>4082519110.4899993</v>
      </c>
      <c r="G18" s="4">
        <f t="shared" si="0"/>
        <v>15137910700.28001</v>
      </c>
    </row>
    <row r="19" spans="2:8" x14ac:dyDescent="0.3">
      <c r="B19" s="3" t="s">
        <v>15</v>
      </c>
      <c r="C19" s="4">
        <v>529173488.54000008</v>
      </c>
      <c r="D19" s="4">
        <v>657941208.42999983</v>
      </c>
      <c r="E19" s="4">
        <v>626213825.86999989</v>
      </c>
      <c r="F19" s="4">
        <v>900109136.85999978</v>
      </c>
      <c r="G19" s="4">
        <f t="shared" si="0"/>
        <v>2713437659.6999993</v>
      </c>
    </row>
    <row r="20" spans="2:8" x14ac:dyDescent="0.3">
      <c r="B20" s="3" t="s">
        <v>16</v>
      </c>
      <c r="C20" s="4">
        <v>2340806300.4300022</v>
      </c>
      <c r="D20" s="4">
        <v>1996390157.1300018</v>
      </c>
      <c r="E20" s="4">
        <v>2175975703.6000009</v>
      </c>
      <c r="F20" s="4">
        <v>2033605360.4499986</v>
      </c>
      <c r="G20" s="4">
        <f t="shared" si="0"/>
        <v>8546777521.6100044</v>
      </c>
    </row>
    <row r="21" spans="2:8" x14ac:dyDescent="0.3">
      <c r="B21" s="3" t="s">
        <v>17</v>
      </c>
      <c r="C21" s="4">
        <v>8490827446.8600063</v>
      </c>
      <c r="D21" s="4">
        <v>7811745534.6599941</v>
      </c>
      <c r="E21" s="4">
        <v>11339815578.15</v>
      </c>
      <c r="F21" s="4">
        <v>11150265395.800007</v>
      </c>
      <c r="G21" s="4">
        <f t="shared" si="0"/>
        <v>38792653955.470001</v>
      </c>
    </row>
    <row r="22" spans="2:8" x14ac:dyDescent="0.3">
      <c r="B22" s="3" t="s">
        <v>18</v>
      </c>
      <c r="C22" s="4">
        <v>31423299458.749977</v>
      </c>
      <c r="D22" s="4">
        <v>34429042995.829964</v>
      </c>
      <c r="E22" s="4">
        <v>30271519699.970047</v>
      </c>
      <c r="F22" s="4">
        <v>28018749513.160084</v>
      </c>
      <c r="G22" s="4">
        <f t="shared" si="0"/>
        <v>124142611667.71007</v>
      </c>
    </row>
    <row r="23" spans="2:8" x14ac:dyDescent="0.3">
      <c r="B23" s="3" t="s">
        <v>19</v>
      </c>
      <c r="C23" s="4">
        <v>956166806.77999985</v>
      </c>
      <c r="D23" s="4">
        <v>1198575081.52</v>
      </c>
      <c r="E23" s="4">
        <v>1056930065.5400001</v>
      </c>
      <c r="F23" s="4">
        <v>861867478.16000021</v>
      </c>
      <c r="G23" s="4">
        <f t="shared" si="0"/>
        <v>4073539432</v>
      </c>
    </row>
    <row r="24" spans="2:8" x14ac:dyDescent="0.3">
      <c r="B24" s="3" t="s">
        <v>20</v>
      </c>
      <c r="C24" s="4">
        <v>201580318.33000007</v>
      </c>
      <c r="D24" s="4">
        <v>250092740.05000001</v>
      </c>
      <c r="E24" s="4">
        <v>291057634.46000004</v>
      </c>
      <c r="F24" s="4">
        <v>285872271.94999987</v>
      </c>
      <c r="G24" s="4">
        <f t="shared" si="0"/>
        <v>1028602964.79</v>
      </c>
    </row>
    <row r="25" spans="2:8" x14ac:dyDescent="0.3">
      <c r="B25" s="3" t="s">
        <v>21</v>
      </c>
      <c r="C25" s="4">
        <v>3522672251.9199996</v>
      </c>
      <c r="D25" s="4">
        <v>2361324014.4300003</v>
      </c>
      <c r="E25" s="4">
        <v>1975537803.9400001</v>
      </c>
      <c r="F25" s="4">
        <v>2419305973.1499996</v>
      </c>
      <c r="G25" s="4">
        <f t="shared" si="0"/>
        <v>10278840043.440001</v>
      </c>
    </row>
    <row r="26" spans="2:8" x14ac:dyDescent="0.3">
      <c r="B26" s="3" t="s">
        <v>22</v>
      </c>
      <c r="C26" s="4">
        <v>24315013565.660057</v>
      </c>
      <c r="D26" s="4">
        <v>29583674334.789982</v>
      </c>
      <c r="E26" s="4">
        <v>32086711133.079899</v>
      </c>
      <c r="F26" s="4">
        <v>26074752081.930012</v>
      </c>
      <c r="G26" s="4">
        <f t="shared" si="0"/>
        <v>112060151115.45995</v>
      </c>
    </row>
    <row r="27" spans="2:8" x14ac:dyDescent="0.3">
      <c r="B27" s="3" t="s">
        <v>23</v>
      </c>
      <c r="C27" s="4">
        <v>940729119.24999857</v>
      </c>
      <c r="D27" s="4">
        <v>1058623649.0200002</v>
      </c>
      <c r="E27" s="4">
        <v>1149090483.7000012</v>
      </c>
      <c r="F27" s="4">
        <v>892950847.7900008</v>
      </c>
      <c r="G27" s="4">
        <f t="shared" si="0"/>
        <v>4041394099.7600012</v>
      </c>
    </row>
    <row r="28" spans="2:8" x14ac:dyDescent="0.3">
      <c r="B28" s="3" t="s">
        <v>24</v>
      </c>
      <c r="C28" s="4">
        <v>365182010.80000013</v>
      </c>
      <c r="D28" s="4">
        <v>449848248.54000008</v>
      </c>
      <c r="E28" s="4">
        <v>466631598.50999957</v>
      </c>
      <c r="F28" s="4">
        <v>469466855.58999968</v>
      </c>
      <c r="G28" s="4">
        <f t="shared" si="0"/>
        <v>1751128713.4399993</v>
      </c>
    </row>
    <row r="29" spans="2:8" x14ac:dyDescent="0.3">
      <c r="B29" s="3" t="s">
        <v>25</v>
      </c>
      <c r="C29" s="4">
        <v>8050491035.619978</v>
      </c>
      <c r="D29" s="4">
        <v>10445379901.289959</v>
      </c>
      <c r="E29" s="4">
        <v>10750739233.499998</v>
      </c>
      <c r="F29" s="4">
        <v>12661503352.589903</v>
      </c>
      <c r="G29" s="4">
        <f t="shared" si="0"/>
        <v>41908113522.99984</v>
      </c>
    </row>
    <row r="30" spans="2:8" x14ac:dyDescent="0.3">
      <c r="B30" s="3" t="s">
        <v>26</v>
      </c>
      <c r="C30" s="4">
        <v>1743878248.8900003</v>
      </c>
      <c r="D30" s="4">
        <v>1132417313.4299994</v>
      </c>
      <c r="E30" s="4">
        <v>1423079128.8800006</v>
      </c>
      <c r="F30" s="4">
        <v>1333475801.0500004</v>
      </c>
      <c r="G30" s="4">
        <f t="shared" si="0"/>
        <v>5632850492.250001</v>
      </c>
    </row>
    <row r="31" spans="2:8" x14ac:dyDescent="0.3">
      <c r="B31" s="3" t="s">
        <v>27</v>
      </c>
      <c r="C31" s="4">
        <v>298137975.20999992</v>
      </c>
      <c r="D31" s="4">
        <v>316908615.69</v>
      </c>
      <c r="E31" s="4">
        <v>253826638.93000001</v>
      </c>
      <c r="F31" s="4">
        <v>609350958.52999997</v>
      </c>
      <c r="G31" s="4">
        <f t="shared" si="0"/>
        <v>1478224188.3599999</v>
      </c>
    </row>
    <row r="32" spans="2:8" x14ac:dyDescent="0.3">
      <c r="B32" s="3" t="s">
        <v>28</v>
      </c>
      <c r="C32" s="4">
        <v>2434185088.4600015</v>
      </c>
      <c r="D32" s="4">
        <v>7432803909.4299974</v>
      </c>
      <c r="E32" s="4">
        <v>7772158690.1500015</v>
      </c>
      <c r="F32" s="4">
        <v>6709669340.3899975</v>
      </c>
      <c r="G32" s="4">
        <f t="shared" si="0"/>
        <v>24348817028.43</v>
      </c>
      <c r="H32" s="18"/>
    </row>
    <row r="33" spans="2:10" x14ac:dyDescent="0.3">
      <c r="B33" s="5" t="s">
        <v>34</v>
      </c>
      <c r="C33" s="6">
        <v>137063473306.32005</v>
      </c>
      <c r="D33" s="6">
        <v>151562281898.86987</v>
      </c>
      <c r="E33" s="6">
        <v>150739339760.0799</v>
      </c>
      <c r="F33" s="6">
        <v>145244007354.56</v>
      </c>
      <c r="G33" s="6">
        <f>SUM(C33:F33)</f>
        <v>584609102319.82983</v>
      </c>
    </row>
    <row r="34" spans="2:10" x14ac:dyDescent="0.3">
      <c r="B34" s="9" t="s">
        <v>33</v>
      </c>
      <c r="C34" s="13">
        <v>98967007748.509933</v>
      </c>
      <c r="D34" s="13">
        <v>94904294115.914429</v>
      </c>
      <c r="E34" s="13">
        <v>63003577461.543884</v>
      </c>
      <c r="F34" s="13">
        <v>102580290406.35001</v>
      </c>
      <c r="G34" s="13">
        <f t="shared" si="0"/>
        <v>359455169732.31824</v>
      </c>
    </row>
    <row r="35" spans="2:10" x14ac:dyDescent="0.3">
      <c r="B35" s="10" t="s">
        <v>32</v>
      </c>
      <c r="C35" s="14">
        <v>57008866617.529999</v>
      </c>
      <c r="D35" s="14">
        <v>65476489855.169998</v>
      </c>
      <c r="E35" s="14">
        <v>61373302747.130005</v>
      </c>
      <c r="F35" s="14">
        <v>60658658316.599991</v>
      </c>
      <c r="G35" s="14">
        <f t="shared" si="0"/>
        <v>244517317536.42999</v>
      </c>
      <c r="H35" s="18"/>
    </row>
    <row r="36" spans="2:10" x14ac:dyDescent="0.3">
      <c r="B36" s="11" t="s">
        <v>29</v>
      </c>
      <c r="C36" s="54">
        <f>SUM(C33:C35)</f>
        <v>293039347672.35999</v>
      </c>
      <c r="D36" s="54">
        <f t="shared" ref="D36:F36" si="1">SUM(D33:D35)</f>
        <v>311943065869.95428</v>
      </c>
      <c r="E36" s="54">
        <f t="shared" si="1"/>
        <v>275116219968.75378</v>
      </c>
      <c r="F36" s="54">
        <f t="shared" si="1"/>
        <v>308482956077.51001</v>
      </c>
      <c r="G36" s="54">
        <f>SUM(G33:G35)</f>
        <v>1188581589588.5781</v>
      </c>
    </row>
    <row r="37" spans="2:10" x14ac:dyDescent="0.3">
      <c r="B37" s="77"/>
      <c r="C37" s="78"/>
      <c r="D37" s="78"/>
    </row>
    <row r="38" spans="2:10" x14ac:dyDescent="0.3">
      <c r="C38" s="20"/>
      <c r="D38" s="20"/>
      <c r="E38" s="20"/>
      <c r="F38" s="20"/>
    </row>
    <row r="39" spans="2:10" x14ac:dyDescent="0.3">
      <c r="C39" s="20"/>
      <c r="D39" s="19"/>
      <c r="E39" s="20"/>
      <c r="F39" s="19"/>
      <c r="G39" s="57"/>
    </row>
    <row r="40" spans="2:10" ht="21" x14ac:dyDescent="0.35">
      <c r="B40" s="55"/>
      <c r="C40" s="20"/>
      <c r="D40" s="20"/>
      <c r="E40" s="20"/>
      <c r="F40" s="20"/>
      <c r="G40" s="20"/>
      <c r="H40" s="20"/>
      <c r="I40" s="7"/>
      <c r="J40" s="7"/>
    </row>
    <row r="41" spans="2:10" x14ac:dyDescent="0.3">
      <c r="C41" s="20"/>
      <c r="D41" s="20"/>
      <c r="E41" s="20"/>
      <c r="F41" s="20"/>
      <c r="G41" s="20"/>
      <c r="H41" s="20"/>
      <c r="J41" s="7"/>
    </row>
    <row r="42" spans="2:10" x14ac:dyDescent="0.3">
      <c r="D42" s="20"/>
      <c r="E42" s="20"/>
      <c r="F42" s="18"/>
      <c r="G42" s="18"/>
    </row>
    <row r="43" spans="2:10" x14ac:dyDescent="0.3">
      <c r="D43" s="20"/>
      <c r="E43" s="20"/>
    </row>
    <row r="45" spans="2:10" x14ac:dyDescent="0.3">
      <c r="E45" s="18"/>
    </row>
    <row r="46" spans="2:10" x14ac:dyDescent="0.3">
      <c r="C46" s="20"/>
    </row>
    <row r="47" spans="2:10" x14ac:dyDescent="0.3">
      <c r="C47" s="18"/>
    </row>
  </sheetData>
  <mergeCells count="1">
    <mergeCell ref="B37:D37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G36"/>
  <sheetViews>
    <sheetView topLeftCell="C26" zoomScale="62" zoomScaleNormal="62" workbookViewId="0">
      <selection activeCell="F7" sqref="F7"/>
    </sheetView>
  </sheetViews>
  <sheetFormatPr defaultRowHeight="18.75" x14ac:dyDescent="0.3"/>
  <cols>
    <col min="2" max="2" width="34.8984375" customWidth="1"/>
    <col min="3" max="3" width="25.59765625" customWidth="1"/>
    <col min="4" max="4" width="22.3984375" style="7" customWidth="1"/>
    <col min="5" max="5" width="23.09765625" style="7" customWidth="1"/>
    <col min="6" max="6" width="24" style="7" customWidth="1"/>
    <col min="7" max="7" width="20.8984375" style="52" customWidth="1"/>
  </cols>
  <sheetData>
    <row r="3" spans="2:7" x14ac:dyDescent="0.3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9" t="s">
        <v>86</v>
      </c>
    </row>
    <row r="4" spans="2:7" x14ac:dyDescent="0.3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50"/>
    </row>
    <row r="5" spans="2:7" x14ac:dyDescent="0.3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1">
        <f>SUM(C5:F5)</f>
        <v>2467931464.2299995</v>
      </c>
    </row>
    <row r="6" spans="2:7" x14ac:dyDescent="0.3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1">
        <f t="shared" ref="G6:G36" si="0">SUM(C6:F6)</f>
        <v>1556332107.9000001</v>
      </c>
    </row>
    <row r="7" spans="2:7" x14ac:dyDescent="0.3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1">
        <f t="shared" si="0"/>
        <v>18497761535.400005</v>
      </c>
    </row>
    <row r="8" spans="2:7" x14ac:dyDescent="0.3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1">
        <f t="shared" si="0"/>
        <v>35927693179.369995</v>
      </c>
    </row>
    <row r="9" spans="2:7" x14ac:dyDescent="0.3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1">
        <f t="shared" si="0"/>
        <v>10003531653.790001</v>
      </c>
    </row>
    <row r="10" spans="2:7" x14ac:dyDescent="0.3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1">
        <f t="shared" si="0"/>
        <v>1389433765.53</v>
      </c>
    </row>
    <row r="11" spans="2:7" x14ac:dyDescent="0.3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1">
        <f t="shared" si="0"/>
        <v>63062351082.169998</v>
      </c>
    </row>
    <row r="12" spans="2:7" x14ac:dyDescent="0.3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1">
        <f t="shared" si="0"/>
        <v>5126737042.6700001</v>
      </c>
    </row>
    <row r="13" spans="2:7" x14ac:dyDescent="0.3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1">
        <f t="shared" si="0"/>
        <v>19443151403.999981</v>
      </c>
    </row>
    <row r="14" spans="2:7" x14ac:dyDescent="0.3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1">
        <f t="shared" si="0"/>
        <v>5743996586</v>
      </c>
    </row>
    <row r="15" spans="2:7" x14ac:dyDescent="0.3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1">
        <f t="shared" si="0"/>
        <v>6289942007.3299942</v>
      </c>
    </row>
    <row r="16" spans="2:7" x14ac:dyDescent="0.3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1">
        <f t="shared" si="0"/>
        <v>1538409372.5100002</v>
      </c>
    </row>
    <row r="17" spans="2:7" x14ac:dyDescent="0.3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1">
        <f t="shared" si="0"/>
        <v>182544440.05000001</v>
      </c>
    </row>
    <row r="18" spans="2:7" x14ac:dyDescent="0.3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1">
        <f t="shared" si="0"/>
        <v>12937258242.860012</v>
      </c>
    </row>
    <row r="19" spans="2:7" x14ac:dyDescent="0.3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1">
        <f t="shared" si="0"/>
        <v>2562038924.6599998</v>
      </c>
    </row>
    <row r="20" spans="2:7" x14ac:dyDescent="0.3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1">
        <f t="shared" si="0"/>
        <v>7731343828.2599993</v>
      </c>
    </row>
    <row r="21" spans="2:7" x14ac:dyDescent="0.3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1">
        <f t="shared" si="0"/>
        <v>37447876474.860016</v>
      </c>
    </row>
    <row r="22" spans="2:7" x14ac:dyDescent="0.3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1">
        <f t="shared" si="0"/>
        <v>122897161774.27008</v>
      </c>
    </row>
    <row r="23" spans="2:7" x14ac:dyDescent="0.3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1">
        <f t="shared" si="0"/>
        <v>4660800148.4300003</v>
      </c>
    </row>
    <row r="24" spans="2:7" x14ac:dyDescent="0.3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1">
        <f t="shared" si="0"/>
        <v>783510661.16000021</v>
      </c>
    </row>
    <row r="25" spans="2:7" x14ac:dyDescent="0.3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1">
        <f t="shared" si="0"/>
        <v>7991733925.0599995</v>
      </c>
    </row>
    <row r="26" spans="2:7" x14ac:dyDescent="0.3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1">
        <f t="shared" si="0"/>
        <v>86282476643.530014</v>
      </c>
    </row>
    <row r="27" spans="2:7" x14ac:dyDescent="0.3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1">
        <f t="shared" si="0"/>
        <v>4158314186.6500006</v>
      </c>
    </row>
    <row r="28" spans="2:7" x14ac:dyDescent="0.3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1">
        <f t="shared" si="0"/>
        <v>1635548408.5200002</v>
      </c>
    </row>
    <row r="29" spans="2:7" x14ac:dyDescent="0.3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1">
        <f t="shared" si="0"/>
        <v>42951632774.499954</v>
      </c>
    </row>
    <row r="30" spans="2:7" x14ac:dyDescent="0.3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1">
        <f t="shared" si="0"/>
        <v>5134412580.5800009</v>
      </c>
    </row>
    <row r="31" spans="2:7" x14ac:dyDescent="0.3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1">
        <f t="shared" si="0"/>
        <v>1291967505.9499998</v>
      </c>
    </row>
    <row r="32" spans="2:7" x14ac:dyDescent="0.3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1">
        <f t="shared" si="0"/>
        <v>7915905446.25</v>
      </c>
    </row>
    <row r="33" spans="2:7" x14ac:dyDescent="0.3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51">
        <f t="shared" si="0"/>
        <v>517611797166.48999</v>
      </c>
    </row>
    <row r="34" spans="2:7" x14ac:dyDescent="0.3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1">
        <f t="shared" si="0"/>
        <v>286295631908.05829</v>
      </c>
    </row>
    <row r="35" spans="2:7" x14ac:dyDescent="0.3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1">
        <f t="shared" si="0"/>
        <v>304133137122.01996</v>
      </c>
    </row>
    <row r="36" spans="2:7" x14ac:dyDescent="0.3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1">
        <f t="shared" si="0"/>
        <v>1108040566196.5684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topLeftCell="A23" zoomScale="70" zoomScaleNormal="70" workbookViewId="0">
      <selection activeCell="F40" sqref="F40:F41"/>
    </sheetView>
  </sheetViews>
  <sheetFormatPr defaultRowHeight="18.75" x14ac:dyDescent="0.3"/>
  <cols>
    <col min="1" max="1" width="8.8984375" style="7"/>
    <col min="2" max="2" width="37" bestFit="1" customWidth="1"/>
    <col min="3" max="5" width="18.3984375" bestFit="1" customWidth="1"/>
    <col min="6" max="6" width="18.09765625" bestFit="1" customWidth="1"/>
    <col min="7" max="7" width="18.39843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79"/>
      <c r="C37" s="80"/>
      <c r="D37" s="80"/>
      <c r="F37" s="18"/>
    </row>
    <row r="38" spans="2:7" x14ac:dyDescent="0.3">
      <c r="C38" s="18"/>
      <c r="D38" s="18"/>
      <c r="E38" s="18"/>
      <c r="F38" s="18"/>
      <c r="G38" s="18"/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1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A20" zoomScale="85" zoomScaleNormal="85" workbookViewId="0">
      <selection activeCell="B37" sqref="A37:XFD37"/>
    </sheetView>
  </sheetViews>
  <sheetFormatPr defaultColWidth="8.59765625" defaultRowHeight="18.75" x14ac:dyDescent="0.3"/>
  <cols>
    <col min="1" max="1" width="8.59765625" style="7"/>
    <col min="2" max="2" width="37" style="7" bestFit="1" customWidth="1"/>
    <col min="3" max="7" width="18.3984375" style="7" bestFit="1" customWidth="1"/>
    <col min="8" max="16384" width="8.59765625" style="7"/>
  </cols>
  <sheetData>
    <row r="3" spans="2:7" x14ac:dyDescent="0.3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81"/>
      <c r="C37" s="82"/>
      <c r="D37" s="82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3" zoomScale="73" zoomScaleNormal="73" workbookViewId="0">
      <selection activeCell="A37" sqref="A37:XFD43"/>
    </sheetView>
  </sheetViews>
  <sheetFormatPr defaultColWidth="8.8984375" defaultRowHeight="18.75" x14ac:dyDescent="0.3"/>
  <cols>
    <col min="1" max="1" width="37" style="7" bestFit="1" customWidth="1"/>
    <col min="2" max="6" width="18.3984375" style="7" bestFit="1" customWidth="1"/>
    <col min="7" max="16384" width="8.8984375" style="7"/>
  </cols>
  <sheetData>
    <row r="3" spans="1:6" x14ac:dyDescent="0.3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81"/>
      <c r="B37" s="82"/>
      <c r="C37" s="82"/>
    </row>
    <row r="38" spans="1:6" x14ac:dyDescent="0.3">
      <c r="B38" s="6"/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4" zoomScale="83" zoomScaleNormal="83" workbookViewId="0">
      <selection activeCell="A33" sqref="A33:XFD33"/>
    </sheetView>
  </sheetViews>
  <sheetFormatPr defaultColWidth="8.59765625" defaultRowHeight="15.75" x14ac:dyDescent="0.25"/>
  <cols>
    <col min="1" max="1" width="27.59765625" style="25" customWidth="1"/>
    <col min="2" max="3" width="14.09765625" style="25" bestFit="1" customWidth="1"/>
    <col min="4" max="4" width="15.3984375" style="25" bestFit="1" customWidth="1"/>
    <col min="5" max="5" width="15.09765625" style="25" bestFit="1" customWidth="1"/>
    <col min="6" max="16384" width="8.59765625" style="25"/>
  </cols>
  <sheetData>
    <row r="1" spans="1:5" x14ac:dyDescent="0.25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25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25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25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25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25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25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25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25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25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25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25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25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25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25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25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25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25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25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25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25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25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25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25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25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25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25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25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25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25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25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25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35" t="s">
        <v>66</v>
      </c>
      <c r="B35" s="35"/>
      <c r="C35" s="35"/>
    </row>
    <row r="36" spans="1:3" s="36" customFormat="1" x14ac:dyDescent="0.25"/>
    <row r="37" spans="1:3" s="36" customFormat="1" x14ac:dyDescent="0.25">
      <c r="A37" s="25" t="s">
        <v>67</v>
      </c>
    </row>
    <row r="38" spans="1:3" s="36" customFormat="1" x14ac:dyDescent="0.25">
      <c r="A38" s="25" t="s">
        <v>68</v>
      </c>
    </row>
    <row r="39" spans="1:3" s="36" customFormat="1" x14ac:dyDescent="0.25"/>
    <row r="40" spans="1:3" s="36" customFormat="1" x14ac:dyDescent="0.25"/>
    <row r="41" spans="1:3" s="36" customFormat="1" x14ac:dyDescent="0.25"/>
    <row r="42" spans="1:3" s="36" customFormat="1" x14ac:dyDescent="0.25"/>
    <row r="43" spans="1:3" s="36" customFormat="1" x14ac:dyDescent="0.25"/>
    <row r="44" spans="1:3" s="36" customFormat="1" x14ac:dyDescent="0.25"/>
    <row r="45" spans="1:3" s="36" customFormat="1" x14ac:dyDescent="0.25"/>
    <row r="46" spans="1:3" s="36" customFormat="1" x14ac:dyDescent="0.25"/>
    <row r="47" spans="1:3" s="36" customFormat="1" x14ac:dyDescent="0.25"/>
    <row r="48" spans="1:3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  <row r="139" s="36" customFormat="1" x14ac:dyDescent="0.25"/>
    <row r="140" s="36" customFormat="1" x14ac:dyDescent="0.25"/>
    <row r="141" s="36" customFormat="1" x14ac:dyDescent="0.25"/>
    <row r="142" s="36" customFormat="1" x14ac:dyDescent="0.25"/>
    <row r="143" s="36" customFormat="1" x14ac:dyDescent="0.25"/>
    <row r="144" s="36" customFormat="1" x14ac:dyDescent="0.25"/>
    <row r="145" s="36" customFormat="1" x14ac:dyDescent="0.25"/>
    <row r="146" s="36" customFormat="1" x14ac:dyDescent="0.25"/>
    <row r="147" s="36" customFormat="1" x14ac:dyDescent="0.25"/>
    <row r="148" s="36" customFormat="1" x14ac:dyDescent="0.25"/>
    <row r="149" s="36" customFormat="1" x14ac:dyDescent="0.25"/>
    <row r="150" s="36" customFormat="1" x14ac:dyDescent="0.25"/>
    <row r="151" s="36" customFormat="1" x14ac:dyDescent="0.25"/>
    <row r="152" s="36" customFormat="1" x14ac:dyDescent="0.25"/>
    <row r="153" s="36" customFormat="1" x14ac:dyDescent="0.25"/>
    <row r="154" s="36" customFormat="1" x14ac:dyDescent="0.25"/>
    <row r="155" s="36" customFormat="1" x14ac:dyDescent="0.25"/>
    <row r="156" s="36" customFormat="1" x14ac:dyDescent="0.25"/>
    <row r="157" s="36" customFormat="1" x14ac:dyDescent="0.25"/>
    <row r="158" s="36" customFormat="1" x14ac:dyDescent="0.25"/>
    <row r="159" s="36" customFormat="1" x14ac:dyDescent="0.25"/>
    <row r="160" s="36" customFormat="1" x14ac:dyDescent="0.25"/>
    <row r="161" s="36" customFormat="1" x14ac:dyDescent="0.25"/>
    <row r="162" s="36" customFormat="1" x14ac:dyDescent="0.25"/>
    <row r="163" s="36" customFormat="1" x14ac:dyDescent="0.25"/>
    <row r="164" s="36" customFormat="1" x14ac:dyDescent="0.25"/>
    <row r="165" s="36" customFormat="1" x14ac:dyDescent="0.25"/>
    <row r="166" s="36" customFormat="1" x14ac:dyDescent="0.25"/>
    <row r="167" s="36" customFormat="1" x14ac:dyDescent="0.25"/>
    <row r="168" s="36" customFormat="1" x14ac:dyDescent="0.25"/>
    <row r="169" s="36" customFormat="1" x14ac:dyDescent="0.25"/>
    <row r="170" s="36" customFormat="1" x14ac:dyDescent="0.25"/>
    <row r="171" s="36" customFormat="1" x14ac:dyDescent="0.25"/>
    <row r="172" s="36" customFormat="1" x14ac:dyDescent="0.25"/>
    <row r="173" s="36" customFormat="1" x14ac:dyDescent="0.25"/>
    <row r="174" s="36" customFormat="1" x14ac:dyDescent="0.25"/>
    <row r="175" s="36" customFormat="1" x14ac:dyDescent="0.25"/>
    <row r="176" s="36" customFormat="1" x14ac:dyDescent="0.25"/>
    <row r="177" s="36" customFormat="1" x14ac:dyDescent="0.25"/>
    <row r="178" s="36" customFormat="1" x14ac:dyDescent="0.25"/>
    <row r="179" s="36" customFormat="1" x14ac:dyDescent="0.25"/>
    <row r="180" s="36" customFormat="1" x14ac:dyDescent="0.25"/>
    <row r="181" s="36" customFormat="1" x14ac:dyDescent="0.25"/>
    <row r="182" s="36" customFormat="1" x14ac:dyDescent="0.25"/>
    <row r="183" s="36" customFormat="1" x14ac:dyDescent="0.25"/>
    <row r="184" s="36" customFormat="1" x14ac:dyDescent="0.25"/>
    <row r="185" s="36" customFormat="1" x14ac:dyDescent="0.25"/>
    <row r="186" s="36" customFormat="1" x14ac:dyDescent="0.25"/>
    <row r="187" s="36" customFormat="1" x14ac:dyDescent="0.25"/>
    <row r="188" s="36" customFormat="1" x14ac:dyDescent="0.25"/>
    <row r="189" s="36" customFormat="1" x14ac:dyDescent="0.25"/>
    <row r="190" s="36" customFormat="1" x14ac:dyDescent="0.25"/>
    <row r="191" s="36" customFormat="1" x14ac:dyDescent="0.25"/>
    <row r="192" s="36" customFormat="1" x14ac:dyDescent="0.25"/>
    <row r="193" s="36" customFormat="1" x14ac:dyDescent="0.25"/>
    <row r="194" s="36" customFormat="1" x14ac:dyDescent="0.25"/>
    <row r="195" s="36" customFormat="1" x14ac:dyDescent="0.25"/>
    <row r="196" s="36" customFormat="1" x14ac:dyDescent="0.25"/>
    <row r="197" s="36" customFormat="1" x14ac:dyDescent="0.25"/>
    <row r="198" s="36" customFormat="1" x14ac:dyDescent="0.25"/>
    <row r="199" s="36" customFormat="1" x14ac:dyDescent="0.25"/>
    <row r="200" s="36" customFormat="1" x14ac:dyDescent="0.25"/>
    <row r="201" s="36" customFormat="1" x14ac:dyDescent="0.25"/>
    <row r="202" s="36" customFormat="1" x14ac:dyDescent="0.25"/>
    <row r="203" s="36" customFormat="1" x14ac:dyDescent="0.25"/>
    <row r="204" s="36" customFormat="1" x14ac:dyDescent="0.25"/>
    <row r="205" s="36" customFormat="1" x14ac:dyDescent="0.25"/>
    <row r="206" s="36" customFormat="1" x14ac:dyDescent="0.25"/>
    <row r="207" s="36" customFormat="1" x14ac:dyDescent="0.25"/>
    <row r="208" s="36" customFormat="1" x14ac:dyDescent="0.25"/>
    <row r="209" s="36" customFormat="1" x14ac:dyDescent="0.25"/>
    <row r="210" s="36" customFormat="1" x14ac:dyDescent="0.25"/>
    <row r="211" s="36" customFormat="1" x14ac:dyDescent="0.25"/>
    <row r="212" s="36" customFormat="1" x14ac:dyDescent="0.25"/>
    <row r="213" s="36" customFormat="1" x14ac:dyDescent="0.25"/>
    <row r="214" s="36" customFormat="1" x14ac:dyDescent="0.25"/>
    <row r="215" s="36" customFormat="1" x14ac:dyDescent="0.25"/>
    <row r="216" s="36" customFormat="1" x14ac:dyDescent="0.25"/>
    <row r="217" s="36" customFormat="1" x14ac:dyDescent="0.25"/>
    <row r="218" s="36" customFormat="1" x14ac:dyDescent="0.25"/>
    <row r="219" s="36" customFormat="1" x14ac:dyDescent="0.25"/>
    <row r="220" s="36" customFormat="1" x14ac:dyDescent="0.25"/>
    <row r="221" s="36" customFormat="1" x14ac:dyDescent="0.25"/>
    <row r="222" s="36" customFormat="1" x14ac:dyDescent="0.25"/>
    <row r="223" s="36" customFormat="1" x14ac:dyDescent="0.25"/>
    <row r="224" s="36" customFormat="1" x14ac:dyDescent="0.25"/>
    <row r="225" spans="1:3" s="36" customFormat="1" x14ac:dyDescent="0.25"/>
    <row r="226" spans="1:3" s="36" customFormat="1" x14ac:dyDescent="0.25"/>
    <row r="227" spans="1:3" s="36" customFormat="1" x14ac:dyDescent="0.25"/>
    <row r="228" spans="1:3" s="36" customFormat="1" x14ac:dyDescent="0.25"/>
    <row r="229" spans="1:3" s="36" customFormat="1" x14ac:dyDescent="0.25"/>
    <row r="230" spans="1:3" s="36" customFormat="1" x14ac:dyDescent="0.25"/>
    <row r="231" spans="1:3" s="36" customFormat="1" x14ac:dyDescent="0.25"/>
    <row r="232" spans="1:3" s="36" customFormat="1" x14ac:dyDescent="0.25"/>
    <row r="233" spans="1:3" s="36" customFormat="1" x14ac:dyDescent="0.25"/>
    <row r="234" spans="1:3" s="36" customFormat="1" x14ac:dyDescent="0.25"/>
    <row r="235" spans="1:3" s="36" customFormat="1" x14ac:dyDescent="0.25"/>
    <row r="236" spans="1:3" s="36" customFormat="1" x14ac:dyDescent="0.25"/>
    <row r="237" spans="1:3" s="36" customFormat="1" x14ac:dyDescent="0.25"/>
    <row r="238" spans="1:3" s="36" customFormat="1" x14ac:dyDescent="0.25"/>
    <row r="239" spans="1:3" x14ac:dyDescent="0.25">
      <c r="A239" s="37"/>
      <c r="B239" s="37"/>
      <c r="C239" s="37"/>
    </row>
    <row r="240" spans="1:3" x14ac:dyDescent="0.25">
      <c r="A240" s="26"/>
      <c r="B240" s="26"/>
      <c r="C240" s="26"/>
    </row>
    <row r="241" spans="1:3" x14ac:dyDescent="0.25">
      <c r="A241" s="26"/>
      <c r="B241" s="26"/>
      <c r="C241" s="26"/>
    </row>
    <row r="242" spans="1:3" x14ac:dyDescent="0.25">
      <c r="A242" s="26"/>
      <c r="B242" s="26"/>
      <c r="C242" s="26"/>
    </row>
    <row r="243" spans="1:3" x14ac:dyDescent="0.25">
      <c r="A243" s="26"/>
      <c r="B243" s="26"/>
      <c r="C243" s="26"/>
    </row>
    <row r="244" spans="1:3" x14ac:dyDescent="0.25">
      <c r="A244" s="26"/>
      <c r="B244" s="26"/>
      <c r="C244" s="26"/>
    </row>
    <row r="245" spans="1:3" x14ac:dyDescent="0.25">
      <c r="A245" s="26"/>
      <c r="B245" s="26"/>
      <c r="C245" s="26"/>
    </row>
    <row r="246" spans="1:3" x14ac:dyDescent="0.25">
      <c r="A246" s="26"/>
      <c r="B246" s="26"/>
      <c r="C246" s="26"/>
    </row>
    <row r="247" spans="1:3" x14ac:dyDescent="0.25">
      <c r="A247" s="26"/>
      <c r="B247" s="26"/>
      <c r="C247" s="26"/>
    </row>
    <row r="248" spans="1:3" x14ac:dyDescent="0.25">
      <c r="A248" s="26"/>
      <c r="B248" s="26"/>
      <c r="C248" s="26"/>
    </row>
    <row r="249" spans="1:3" x14ac:dyDescent="0.25">
      <c r="A249" s="26"/>
      <c r="B249" s="26"/>
      <c r="C249" s="26"/>
    </row>
    <row r="250" spans="1:3" x14ac:dyDescent="0.25">
      <c r="A250" s="26"/>
      <c r="B250" s="26"/>
      <c r="C250" s="26"/>
    </row>
    <row r="251" spans="1:3" x14ac:dyDescent="0.25">
      <c r="A251" s="26"/>
      <c r="B251" s="26"/>
      <c r="C251" s="26"/>
    </row>
    <row r="252" spans="1:3" x14ac:dyDescent="0.25">
      <c r="A252" s="26"/>
      <c r="B252" s="26"/>
      <c r="C252" s="26"/>
    </row>
    <row r="253" spans="1:3" x14ac:dyDescent="0.25">
      <c r="A253" s="26"/>
      <c r="B253" s="26"/>
      <c r="C253" s="26"/>
    </row>
    <row r="254" spans="1:3" x14ac:dyDescent="0.25">
      <c r="A254" s="26"/>
      <c r="B254" s="26"/>
      <c r="C254" s="26"/>
    </row>
    <row r="255" spans="1:3" x14ac:dyDescent="0.25">
      <c r="A255" s="26"/>
      <c r="B255" s="26"/>
      <c r="C255" s="26"/>
    </row>
    <row r="256" spans="1:3" x14ac:dyDescent="0.25">
      <c r="A256" s="26"/>
      <c r="B256" s="26"/>
      <c r="C256" s="26"/>
    </row>
    <row r="257" spans="1:3" x14ac:dyDescent="0.25">
      <c r="A257" s="26"/>
      <c r="B257" s="26"/>
      <c r="C257" s="26"/>
    </row>
    <row r="258" spans="1:3" x14ac:dyDescent="0.25">
      <c r="A258" s="26"/>
      <c r="B258" s="26"/>
      <c r="C258" s="26"/>
    </row>
    <row r="259" spans="1:3" x14ac:dyDescent="0.25">
      <c r="A259" s="26"/>
      <c r="B259" s="26"/>
      <c r="C259" s="26"/>
    </row>
    <row r="260" spans="1:3" x14ac:dyDescent="0.25">
      <c r="A260" s="26"/>
      <c r="B260" s="26"/>
      <c r="C260" s="26"/>
    </row>
    <row r="261" spans="1:3" x14ac:dyDescent="0.25">
      <c r="A261" s="26"/>
      <c r="B261" s="26"/>
      <c r="C261" s="26"/>
    </row>
    <row r="262" spans="1:3" x14ac:dyDescent="0.25">
      <c r="A262" s="26"/>
      <c r="B262" s="26"/>
      <c r="C262" s="26"/>
    </row>
    <row r="263" spans="1:3" x14ac:dyDescent="0.25">
      <c r="A263" s="26"/>
      <c r="B263" s="26"/>
      <c r="C263" s="26"/>
    </row>
    <row r="264" spans="1:3" x14ac:dyDescent="0.25">
      <c r="A264" s="26"/>
      <c r="B264" s="26"/>
      <c r="C264" s="26"/>
    </row>
    <row r="265" spans="1:3" x14ac:dyDescent="0.25">
      <c r="A265" s="26"/>
      <c r="B265" s="26"/>
      <c r="C265" s="26"/>
    </row>
    <row r="266" spans="1:3" x14ac:dyDescent="0.25">
      <c r="A266" s="26"/>
      <c r="B266" s="26"/>
      <c r="C266" s="26"/>
    </row>
    <row r="267" spans="1:3" x14ac:dyDescent="0.25">
      <c r="A267" s="26"/>
      <c r="B267" s="26"/>
      <c r="C267" s="26"/>
    </row>
    <row r="268" spans="1:3" x14ac:dyDescent="0.25">
      <c r="A268" s="26"/>
      <c r="B268" s="26"/>
      <c r="C268" s="26"/>
    </row>
    <row r="269" spans="1:3" x14ac:dyDescent="0.25">
      <c r="A269" s="26"/>
      <c r="B269" s="26"/>
      <c r="C269" s="26"/>
    </row>
    <row r="270" spans="1:3" x14ac:dyDescent="0.25">
      <c r="A270" s="26"/>
      <c r="B270" s="26"/>
      <c r="C270" s="26"/>
    </row>
    <row r="271" spans="1:3" x14ac:dyDescent="0.25">
      <c r="A271" s="26"/>
      <c r="B271" s="26"/>
      <c r="C271" s="26"/>
    </row>
    <row r="272" spans="1:3" x14ac:dyDescent="0.25">
      <c r="A272" s="26"/>
      <c r="B272" s="26"/>
      <c r="C272" s="26"/>
    </row>
    <row r="273" spans="1:3" x14ac:dyDescent="0.25">
      <c r="A273" s="26"/>
      <c r="B273" s="26"/>
      <c r="C273" s="26"/>
    </row>
    <row r="274" spans="1:3" x14ac:dyDescent="0.25">
      <c r="A274" s="26"/>
      <c r="B274" s="26"/>
      <c r="C274" s="26"/>
    </row>
    <row r="275" spans="1:3" x14ac:dyDescent="0.25">
      <c r="A275" s="26"/>
      <c r="B275" s="26"/>
      <c r="C275" s="26"/>
    </row>
    <row r="276" spans="1:3" x14ac:dyDescent="0.25">
      <c r="A276" s="26"/>
      <c r="B276" s="26"/>
      <c r="C276" s="26"/>
    </row>
    <row r="277" spans="1:3" x14ac:dyDescent="0.25">
      <c r="A277" s="26"/>
      <c r="B277" s="26"/>
      <c r="C277" s="26"/>
    </row>
    <row r="278" spans="1:3" x14ac:dyDescent="0.25">
      <c r="A278" s="26"/>
      <c r="B278" s="26"/>
      <c r="C278" s="26"/>
    </row>
    <row r="279" spans="1:3" x14ac:dyDescent="0.25">
      <c r="A279" s="26"/>
      <c r="B279" s="26"/>
      <c r="C279" s="26"/>
    </row>
    <row r="280" spans="1:3" x14ac:dyDescent="0.25">
      <c r="A280" s="26"/>
      <c r="B280" s="26"/>
      <c r="C280" s="26"/>
    </row>
    <row r="281" spans="1:3" x14ac:dyDescent="0.25">
      <c r="A281" s="26"/>
      <c r="B281" s="26"/>
      <c r="C281" s="26"/>
    </row>
    <row r="282" spans="1:3" x14ac:dyDescent="0.25">
      <c r="A282" s="26"/>
      <c r="B282" s="26"/>
      <c r="C282" s="26"/>
    </row>
    <row r="283" spans="1:3" x14ac:dyDescent="0.25">
      <c r="A283" s="26"/>
      <c r="B283" s="26"/>
      <c r="C283" s="26"/>
    </row>
    <row r="284" spans="1:3" x14ac:dyDescent="0.25">
      <c r="A284" s="26"/>
      <c r="B284" s="26"/>
      <c r="C284" s="26"/>
    </row>
    <row r="285" spans="1:3" x14ac:dyDescent="0.25">
      <c r="A285" s="26"/>
      <c r="B285" s="26"/>
      <c r="C285" s="26"/>
    </row>
    <row r="286" spans="1:3" x14ac:dyDescent="0.25">
      <c r="A286" s="26"/>
      <c r="B286" s="26"/>
      <c r="C286" s="26"/>
    </row>
    <row r="287" spans="1:3" x14ac:dyDescent="0.25">
      <c r="A287" s="26"/>
      <c r="B287" s="26"/>
      <c r="C287" s="26"/>
    </row>
    <row r="288" spans="1:3" x14ac:dyDescent="0.25">
      <c r="A288" s="26"/>
      <c r="B288" s="26"/>
      <c r="C288" s="26"/>
    </row>
    <row r="289" spans="1:3" x14ac:dyDescent="0.25">
      <c r="A289" s="26"/>
      <c r="B289" s="26"/>
      <c r="C289" s="26"/>
    </row>
    <row r="290" spans="1:3" x14ac:dyDescent="0.25">
      <c r="A290" s="26"/>
      <c r="B290" s="26"/>
      <c r="C290" s="26"/>
    </row>
    <row r="291" spans="1:3" x14ac:dyDescent="0.25">
      <c r="A291" s="26"/>
      <c r="B291" s="26"/>
      <c r="C291" s="26"/>
    </row>
    <row r="292" spans="1:3" x14ac:dyDescent="0.25">
      <c r="A292" s="26"/>
      <c r="B292" s="26"/>
      <c r="C292" s="26"/>
    </row>
    <row r="293" spans="1:3" x14ac:dyDescent="0.25">
      <c r="A293" s="26"/>
      <c r="B293" s="26"/>
      <c r="C293" s="26"/>
    </row>
    <row r="294" spans="1:3" x14ac:dyDescent="0.25">
      <c r="A294" s="26"/>
      <c r="B294" s="26"/>
      <c r="C294" s="26"/>
    </row>
    <row r="295" spans="1:3" x14ac:dyDescent="0.25">
      <c r="A295" s="26"/>
      <c r="B295" s="26"/>
      <c r="C295" s="26"/>
    </row>
    <row r="296" spans="1:3" x14ac:dyDescent="0.25">
      <c r="A296" s="26"/>
      <c r="B296" s="26"/>
      <c r="C296" s="26"/>
    </row>
    <row r="297" spans="1:3" x14ac:dyDescent="0.25">
      <c r="A297" s="26"/>
      <c r="B297" s="26"/>
      <c r="C297" s="26"/>
    </row>
    <row r="298" spans="1:3" x14ac:dyDescent="0.25">
      <c r="A298" s="26"/>
      <c r="B298" s="26"/>
      <c r="C298" s="26"/>
    </row>
    <row r="299" spans="1:3" x14ac:dyDescent="0.25">
      <c r="A299" s="26"/>
      <c r="B299" s="26"/>
      <c r="C299" s="26"/>
    </row>
    <row r="300" spans="1:3" x14ac:dyDescent="0.25">
      <c r="A300" s="26"/>
      <c r="B300" s="26"/>
      <c r="C300" s="26"/>
    </row>
    <row r="301" spans="1:3" x14ac:dyDescent="0.25">
      <c r="A301" s="26"/>
      <c r="B301" s="26"/>
      <c r="C301" s="26"/>
    </row>
    <row r="302" spans="1:3" x14ac:dyDescent="0.25">
      <c r="A302" s="26"/>
      <c r="B302" s="26"/>
      <c r="C302" s="26"/>
    </row>
    <row r="303" spans="1:3" x14ac:dyDescent="0.25">
      <c r="A303" s="26"/>
      <c r="B303" s="26"/>
      <c r="C303" s="26"/>
    </row>
    <row r="304" spans="1:3" x14ac:dyDescent="0.25">
      <c r="A304" s="26"/>
      <c r="B304" s="26"/>
      <c r="C304" s="26"/>
    </row>
    <row r="305" spans="1:3" x14ac:dyDescent="0.25">
      <c r="A305" s="26"/>
      <c r="B305" s="26"/>
      <c r="C305" s="26"/>
    </row>
    <row r="306" spans="1:3" x14ac:dyDescent="0.25">
      <c r="A306" s="26"/>
      <c r="B306" s="26"/>
      <c r="C306" s="26"/>
    </row>
    <row r="307" spans="1:3" x14ac:dyDescent="0.25">
      <c r="A307" s="26"/>
      <c r="B307" s="26"/>
      <c r="C307" s="26"/>
    </row>
    <row r="308" spans="1:3" x14ac:dyDescent="0.25">
      <c r="A308" s="26"/>
      <c r="B308" s="26"/>
      <c r="C308" s="26"/>
    </row>
    <row r="309" spans="1:3" x14ac:dyDescent="0.25">
      <c r="A309" s="26"/>
      <c r="B309" s="26"/>
      <c r="C309" s="26"/>
    </row>
    <row r="310" spans="1:3" x14ac:dyDescent="0.25">
      <c r="A310" s="26"/>
      <c r="B310" s="26"/>
      <c r="C310" s="26"/>
    </row>
    <row r="311" spans="1:3" x14ac:dyDescent="0.25">
      <c r="A311" s="26"/>
      <c r="B311" s="26"/>
      <c r="C311" s="26"/>
    </row>
    <row r="312" spans="1:3" x14ac:dyDescent="0.25">
      <c r="A312" s="26"/>
      <c r="B312" s="26"/>
      <c r="C312" s="26"/>
    </row>
    <row r="313" spans="1:3" x14ac:dyDescent="0.25">
      <c r="A313" s="26"/>
      <c r="B313" s="26"/>
      <c r="C313" s="26"/>
    </row>
    <row r="314" spans="1:3" x14ac:dyDescent="0.25">
      <c r="A314" s="26"/>
      <c r="B314" s="26"/>
      <c r="C314" s="26"/>
    </row>
    <row r="315" spans="1:3" x14ac:dyDescent="0.25">
      <c r="A315" s="26"/>
      <c r="B315" s="26"/>
      <c r="C315" s="26"/>
    </row>
    <row r="316" spans="1:3" x14ac:dyDescent="0.25">
      <c r="A316" s="26"/>
      <c r="B316" s="26"/>
      <c r="C316" s="26"/>
    </row>
    <row r="317" spans="1:3" x14ac:dyDescent="0.25">
      <c r="A317" s="26"/>
      <c r="B317" s="26"/>
      <c r="C317" s="26"/>
    </row>
    <row r="318" spans="1:3" x14ac:dyDescent="0.25">
      <c r="A318" s="26"/>
      <c r="B318" s="26"/>
      <c r="C318" s="26"/>
    </row>
    <row r="319" spans="1:3" x14ac:dyDescent="0.25">
      <c r="A319" s="26"/>
      <c r="B319" s="26"/>
      <c r="C319" s="26"/>
    </row>
    <row r="320" spans="1:3" x14ac:dyDescent="0.25">
      <c r="A320" s="26"/>
      <c r="B320" s="26"/>
      <c r="C320" s="26"/>
    </row>
    <row r="321" spans="1:3" x14ac:dyDescent="0.25">
      <c r="A321" s="26"/>
      <c r="B321" s="26"/>
      <c r="C321" s="26"/>
    </row>
    <row r="322" spans="1:3" x14ac:dyDescent="0.25">
      <c r="A322" s="26"/>
      <c r="B322" s="26"/>
      <c r="C322" s="26"/>
    </row>
    <row r="323" spans="1:3" x14ac:dyDescent="0.25">
      <c r="A323" s="26"/>
      <c r="B323" s="26"/>
      <c r="C323" s="26"/>
    </row>
    <row r="324" spans="1:3" x14ac:dyDescent="0.25">
      <c r="A324" s="26"/>
      <c r="B324" s="26"/>
      <c r="C324" s="26"/>
    </row>
    <row r="325" spans="1:3" x14ac:dyDescent="0.25">
      <c r="A325" s="26"/>
      <c r="B325" s="26"/>
      <c r="C325" s="26"/>
    </row>
    <row r="326" spans="1:3" x14ac:dyDescent="0.25">
      <c r="A326" s="26"/>
      <c r="B326" s="26"/>
      <c r="C326" s="26"/>
    </row>
    <row r="327" spans="1:3" x14ac:dyDescent="0.25">
      <c r="A327" s="26"/>
      <c r="B327" s="26"/>
      <c r="C327" s="26"/>
    </row>
    <row r="328" spans="1:3" x14ac:dyDescent="0.25">
      <c r="A328" s="26"/>
      <c r="B328" s="26"/>
      <c r="C328" s="26"/>
    </row>
    <row r="329" spans="1:3" x14ac:dyDescent="0.25">
      <c r="A329" s="26"/>
      <c r="B329" s="26"/>
      <c r="C329" s="26"/>
    </row>
    <row r="330" spans="1:3" x14ac:dyDescent="0.25">
      <c r="A330" s="26"/>
      <c r="B330" s="26"/>
      <c r="C330" s="26"/>
    </row>
    <row r="331" spans="1:3" x14ac:dyDescent="0.25">
      <c r="A331" s="26"/>
      <c r="B331" s="26"/>
      <c r="C331" s="26"/>
    </row>
    <row r="332" spans="1:3" x14ac:dyDescent="0.25">
      <c r="A332" s="26"/>
      <c r="B332" s="26"/>
      <c r="C332" s="26"/>
    </row>
    <row r="333" spans="1:3" x14ac:dyDescent="0.25">
      <c r="A333" s="26"/>
      <c r="B333" s="26"/>
      <c r="C333" s="26"/>
    </row>
    <row r="334" spans="1:3" x14ac:dyDescent="0.25">
      <c r="A334" s="26"/>
      <c r="B334" s="26"/>
      <c r="C334" s="26"/>
    </row>
    <row r="335" spans="1:3" x14ac:dyDescent="0.25">
      <c r="A335" s="26"/>
      <c r="B335" s="26"/>
      <c r="C335" s="26"/>
    </row>
    <row r="336" spans="1:3" x14ac:dyDescent="0.25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31" workbookViewId="0">
      <selection activeCell="A33" sqref="A33:XFD33"/>
    </sheetView>
  </sheetViews>
  <sheetFormatPr defaultColWidth="8.59765625" defaultRowHeight="18.75" x14ac:dyDescent="0.3"/>
  <cols>
    <col min="1" max="1" width="34.09765625" style="7" customWidth="1"/>
    <col min="2" max="2" width="16" style="7" customWidth="1"/>
    <col min="3" max="5" width="14.8984375" style="7" bestFit="1" customWidth="1"/>
    <col min="6" max="16384" width="8.59765625" style="7"/>
  </cols>
  <sheetData>
    <row r="1" spans="1:5" x14ac:dyDescent="0.3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">
      <c r="A32" s="39" t="s">
        <v>29</v>
      </c>
      <c r="B32" s="40">
        <f t="shared" ref="B32" si="0">SUM(B3:B31)</f>
        <v>119510261278.77</v>
      </c>
      <c r="C32" s="40">
        <v>119326006952.09</v>
      </c>
      <c r="D32" s="41">
        <f t="shared" ref="D32:E32" si="1">SUM(D3:D31)</f>
        <v>114917804034.89999</v>
      </c>
      <c r="E32" s="41">
        <f t="shared" si="1"/>
        <v>127832030694.59</v>
      </c>
    </row>
    <row r="33" spans="1:5" x14ac:dyDescent="0.3">
      <c r="A33" s="26"/>
      <c r="B33" s="26"/>
      <c r="C33" s="26"/>
      <c r="D33" s="25"/>
      <c r="E33" s="25"/>
    </row>
    <row r="34" spans="1:5" x14ac:dyDescent="0.3">
      <c r="A34" s="26"/>
      <c r="B34" s="26"/>
      <c r="C34" s="26"/>
      <c r="D34" s="25"/>
      <c r="E34" s="25"/>
    </row>
    <row r="35" spans="1:5" x14ac:dyDescent="0.3">
      <c r="A35" s="26" t="s">
        <v>78</v>
      </c>
      <c r="B35" s="26"/>
      <c r="C35" s="26"/>
      <c r="D35" s="25"/>
      <c r="E35" s="25"/>
    </row>
    <row r="36" spans="1:5" x14ac:dyDescent="0.3">
      <c r="A36" s="25"/>
      <c r="B36" s="25"/>
      <c r="C36" s="25"/>
      <c r="D36" s="25"/>
      <c r="E36" s="25"/>
    </row>
    <row r="37" spans="1:5" x14ac:dyDescent="0.3">
      <c r="A37" s="25" t="s">
        <v>67</v>
      </c>
      <c r="B37" s="25"/>
      <c r="C37" s="25"/>
      <c r="D37" s="25"/>
      <c r="E37" s="25"/>
    </row>
    <row r="38" spans="1:5" x14ac:dyDescent="0.3">
      <c r="A38" s="25" t="s">
        <v>68</v>
      </c>
      <c r="B38" s="25"/>
      <c r="C38" s="25"/>
      <c r="D38" s="25"/>
      <c r="E38" s="25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VAT Sectoral  Q1-Q4, 2020</vt:lpstr>
      <vt:lpstr>VAT Sectoral  Q1-Q4, 2019</vt:lpstr>
      <vt:lpstr>VAT Sectoral Q1-Q4 2018</vt:lpstr>
      <vt:lpstr>VAT Sectoral  Q1-Q4, 2017</vt:lpstr>
      <vt:lpstr>VAT Sectoral  Q1-Q4, 2016</vt:lpstr>
      <vt:lpstr>VAT Sectoral  Q1-Q4, 2015</vt:lpstr>
      <vt:lpstr>Vat sectorial q1-q4 2014</vt:lpstr>
      <vt:lpstr>Vat sectorial q1-q4 2013</vt:lpstr>
      <vt:lpstr>'VAT Sectoral  Q1-Q4, 2017'!Print_Area</vt:lpstr>
      <vt:lpstr>'VAT Sectoral  Q1-Q4, 2019'!Print_Area</vt:lpstr>
      <vt:lpstr>'VAT Sectoral  Q1-Q4,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2020-05-10T16:09:49Z</dcterms:modified>
</cp:coreProperties>
</file>